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PC/2020/PR PC 10 October 2020/FINAL 2010/"/>
    </mc:Choice>
  </mc:AlternateContent>
  <xr:revisionPtr revIDLastSave="507" documentId="8_{FFB1525D-15BA-4758-820E-B26AADB9D050}" xr6:coauthVersionLast="45" xr6:coauthVersionMax="45" xr10:uidLastSave="{8FB35A0E-5F41-44C2-805C-AB3E80B7529A}"/>
  <bookViews>
    <workbookView xWindow="-108" yWindow="-108" windowWidth="23256" windowHeight="12576" xr2:uid="{C6045607-BF42-4ECD-822A-B887FB11672D}"/>
  </bookViews>
  <sheets>
    <sheet name="By Market" sheetId="1" r:id="rId1"/>
    <sheet name="By Manufacturer EU27" sheetId="2" r:id="rId2"/>
    <sheet name="By Manufacturer Total" sheetId="3" r:id="rId3"/>
    <sheet name="By Manufacturer Western Europe" sheetId="4" r:id="rId4"/>
  </sheets>
  <definedNames>
    <definedName name="_xlnm.Print_Area" localSheetId="1">'By Manufacturer EU27'!$A$1:$K$66</definedName>
    <definedName name="_xlnm.Print_Area" localSheetId="3">'By Manufacturer Western Europe'!$A$1:$K$66</definedName>
    <definedName name="_xlnm.Print_Area" localSheetId="0">'By Market'!$B$1:$J$68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E11" i="4" l="1"/>
  <c r="D11" i="4"/>
  <c r="E11" i="3"/>
  <c r="D11" i="3"/>
  <c r="C11" i="4"/>
  <c r="B11" i="4"/>
  <c r="C11" i="3"/>
  <c r="B11" i="3"/>
  <c r="E11" i="2"/>
  <c r="D11" i="2"/>
  <c r="G11" i="2"/>
  <c r="G9" i="2"/>
  <c r="F11" i="4" l="1"/>
  <c r="K11" i="4" s="1"/>
  <c r="J11" i="4"/>
  <c r="G11" i="4"/>
  <c r="G9" i="4"/>
  <c r="B9" i="4"/>
  <c r="K8" i="4"/>
  <c r="F11" i="3"/>
  <c r="K11" i="3" s="1"/>
  <c r="H11" i="3"/>
  <c r="I11" i="3"/>
  <c r="G9" i="3"/>
  <c r="B9" i="3"/>
  <c r="K8" i="3"/>
  <c r="F11" i="2"/>
  <c r="K11" i="2" s="1"/>
  <c r="J11" i="2"/>
  <c r="I11" i="2"/>
  <c r="B9" i="2"/>
  <c r="K8" i="2"/>
  <c r="I12" i="1"/>
  <c r="H12" i="1"/>
  <c r="G12" i="1"/>
  <c r="E11" i="1"/>
  <c r="J11" i="3" l="1"/>
  <c r="H11" i="4"/>
  <c r="I11" i="4"/>
  <c r="H11" i="2"/>
  <c r="G11" i="3"/>
</calcChain>
</file>

<file path=xl/sharedStrings.xml><?xml version="1.0" encoding="utf-8"?>
<sst xmlns="http://schemas.openxmlformats.org/spreadsheetml/2006/main" count="241" uniqueCount="117">
  <si>
    <t xml:space="preserve">   P  R  E  S  S       R  E  L  E  A  S  E</t>
  </si>
  <si>
    <t>PRESS EMBARGO FOR ALL DATA:</t>
  </si>
  <si>
    <t>PROVISIONAL</t>
  </si>
  <si>
    <t>NEW PASSENGER CAR REGISTRATIONS BY MARKET</t>
  </si>
  <si>
    <t>%Change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</si>
  <si>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</si>
  <si>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</si>
  <si>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</si>
  <si>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</si>
  <si>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</si>
  <si>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</si>
  <si>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</si>
  <si>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</si>
  <si>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</si>
  <si>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</si>
  <si>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</si>
  <si>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</si>
  <si>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</si>
  <si>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</si>
  <si>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</si>
  <si>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</si>
  <si>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</si>
  <si>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</si>
  <si>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</si>
  <si>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</si>
  <si>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</si>
  <si>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</si>
  <si>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SLOVENIA</t>
  </si>
  <si>
    <t>SPAIN</t>
  </si>
  <si>
    <t>SWEDEN</t>
  </si>
  <si>
    <t>UNITED KINGDOM</t>
  </si>
  <si>
    <t>EUROPEAN UNION</t>
  </si>
  <si>
    <t>ICELAND</t>
  </si>
  <si>
    <t>NORWAY</t>
  </si>
  <si>
    <t>SWITZERLAND</t>
  </si>
  <si>
    <t>EFTA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</si>
  <si>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</si>
  <si>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r>
      <rPr>
        <i/>
        <vertAlign val="superscript"/>
        <sz val="9"/>
        <color theme="0" tint="-0.499984740745262"/>
        <rFont val="Corbel"/>
        <family val="2"/>
      </rPr>
      <t>1</t>
    </r>
    <r>
      <rPr>
        <i/>
        <sz val="9"/>
        <color theme="0" tint="-0.499984740745262"/>
        <rFont val="Corbel"/>
        <family val="2"/>
      </rPr>
      <t>Data for Malta n.a.</t>
    </r>
  </si>
  <si>
    <t>A C E A</t>
  </si>
  <si>
    <t>Association des</t>
  </si>
  <si>
    <t>For further information, please contact: Francesca Piazza - Statistics Manager - E-mail: fp@acea.be</t>
  </si>
  <si>
    <t>Tel (32 2) 732 55 50</t>
  </si>
  <si>
    <t>Fax (32 2) 738 73 10</t>
  </si>
  <si>
    <t>This information is available on the ACEA website: http://www.acea.be</t>
  </si>
  <si>
    <t>(32 2) 738 73 11</t>
  </si>
  <si>
    <t xml:space="preserve"> NEW PASSENGER CAR REGISTRATIONS BY MANUFACTURER</t>
  </si>
  <si>
    <r>
      <t xml:space="preserve">    %Share</t>
    </r>
    <r>
      <rPr>
        <b/>
        <vertAlign val="superscript"/>
        <sz val="11"/>
        <rFont val="Calibri"/>
        <family val="2"/>
        <scheme val="minor"/>
      </rPr>
      <t>1</t>
    </r>
  </si>
  <si>
    <t>Units</t>
  </si>
  <si>
    <t>VW Group</t>
  </si>
  <si>
    <t>VOLKSWAGEN</t>
  </si>
  <si>
    <t>SKODA</t>
  </si>
  <si>
    <t>AUDI</t>
  </si>
  <si>
    <t>SEAT</t>
  </si>
  <si>
    <t>PORSCHE</t>
  </si>
  <si>
    <r>
      <t>OTHERS</t>
    </r>
    <r>
      <rPr>
        <vertAlign val="superscript"/>
        <sz val="11"/>
        <rFont val="Calibri"/>
        <family val="2"/>
        <scheme val="minor"/>
      </rPr>
      <t>2</t>
    </r>
  </si>
  <si>
    <t>PSA Group</t>
  </si>
  <si>
    <t>PEUGEOT</t>
  </si>
  <si>
    <t>OPEL/VAUXHALL</t>
  </si>
  <si>
    <t>CITROEN</t>
  </si>
  <si>
    <t>DS</t>
  </si>
  <si>
    <t>RENAULT Group</t>
  </si>
  <si>
    <t>RENAULT</t>
  </si>
  <si>
    <t>DACIA</t>
  </si>
  <si>
    <t>ALPINE</t>
  </si>
  <si>
    <t>LADA</t>
  </si>
  <si>
    <t>HYUNDAI Group</t>
  </si>
  <si>
    <t>HYUNDAI</t>
  </si>
  <si>
    <t>KIA</t>
  </si>
  <si>
    <t>FORD</t>
  </si>
  <si>
    <t>FCA Group</t>
  </si>
  <si>
    <t>FIAT</t>
  </si>
  <si>
    <t>JEEP</t>
  </si>
  <si>
    <t>LANCIA/CHRYSLER</t>
  </si>
  <si>
    <t>ALFA ROMEO</t>
  </si>
  <si>
    <r>
      <t>OTHERS</t>
    </r>
    <r>
      <rPr>
        <vertAlign val="superscript"/>
        <sz val="11"/>
        <rFont val="Calibri"/>
        <family val="2"/>
        <scheme val="minor"/>
      </rPr>
      <t>3</t>
    </r>
  </si>
  <si>
    <t>DAIMLER</t>
  </si>
  <si>
    <t>MERCEDES</t>
  </si>
  <si>
    <t>SMART</t>
  </si>
  <si>
    <t>BMW Group</t>
  </si>
  <si>
    <t>BMW</t>
  </si>
  <si>
    <t>MINI</t>
  </si>
  <si>
    <t>TOYOTA Group</t>
  </si>
  <si>
    <t xml:space="preserve">TOYOTA </t>
  </si>
  <si>
    <t>LEXUS</t>
  </si>
  <si>
    <t>NISSAN</t>
  </si>
  <si>
    <t>VOLVO CAR CORP.</t>
  </si>
  <si>
    <t>MAZDA</t>
  </si>
  <si>
    <t>JAGUAR LAND ROVER Group</t>
  </si>
  <si>
    <t>LAND ROVER</t>
  </si>
  <si>
    <t>JAGUAR</t>
  </si>
  <si>
    <t>MITSUBISHI</t>
  </si>
  <si>
    <t>HONDA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</si>
  <si>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ACEA MEMBERS</t>
    </r>
  </si>
  <si>
    <r>
      <rPr>
        <i/>
        <vertAlign val="superscript"/>
        <sz val="9"/>
        <color indexed="23"/>
        <rFont val="Corbel"/>
        <family val="2"/>
      </rPr>
      <t>1</t>
    </r>
    <r>
      <rPr>
        <i/>
        <sz val="9"/>
        <color indexed="23"/>
        <rFont val="Corbel"/>
        <family val="2"/>
      </rPr>
      <t>ACEA estimation based on total by market</t>
    </r>
  </si>
  <si>
    <r>
      <rPr>
        <i/>
        <vertAlign val="superscript"/>
        <sz val="9"/>
        <color indexed="23"/>
        <rFont val="Corbel"/>
        <family val="2"/>
      </rPr>
      <t>2</t>
    </r>
    <r>
      <rPr>
        <i/>
        <sz val="9"/>
        <color indexed="23"/>
        <rFont val="Corbel"/>
        <family val="2"/>
      </rPr>
      <t>Includes Bentley, Lamborghini and Bugatti</t>
    </r>
  </si>
  <si>
    <r>
      <rPr>
        <i/>
        <vertAlign val="superscript"/>
        <sz val="9"/>
        <color indexed="23"/>
        <rFont val="Corbel"/>
        <family val="2"/>
      </rPr>
      <t>3</t>
    </r>
    <r>
      <rPr>
        <i/>
        <sz val="9"/>
        <color indexed="23"/>
        <rFont val="Corbel"/>
        <family val="2"/>
      </rPr>
      <t>Includes Dodge and Maserati</t>
    </r>
  </si>
  <si>
    <t xml:space="preserve"> '19</t>
  </si>
  <si>
    <t>SLOVAKIA</t>
  </si>
  <si>
    <r>
      <t>EU12</t>
    </r>
    <r>
      <rPr>
        <vertAlign val="superscript"/>
        <sz val="8"/>
        <rFont val="Arial"/>
        <family val="2"/>
      </rPr>
      <t>3</t>
    </r>
  </si>
  <si>
    <r>
      <rPr>
        <i/>
        <vertAlign val="superscript"/>
        <sz val="9"/>
        <color theme="0" tint="-0.499984740745262"/>
        <rFont val="Corbel"/>
        <family val="2"/>
      </rPr>
      <t>2</t>
    </r>
    <r>
      <rPr>
        <i/>
        <sz val="9"/>
        <color theme="0" tint="-0.499984740745262"/>
        <rFont val="Corbel"/>
        <family val="2"/>
      </rPr>
      <t>Member States before the 2004 enlargement</t>
    </r>
  </si>
  <si>
    <r>
      <rPr>
        <i/>
        <vertAlign val="superscript"/>
        <sz val="9"/>
        <color theme="0" tint="-0.499984740745262"/>
        <rFont val="Corbel"/>
        <family val="2"/>
      </rPr>
      <t>3</t>
    </r>
    <r>
      <rPr>
        <i/>
        <sz val="9"/>
        <color theme="0" tint="-0.499984740745262"/>
        <rFont val="Corbel"/>
        <family val="2"/>
      </rPr>
      <t>Member States having joined the EU since 2004</t>
    </r>
  </si>
  <si>
    <t>Page 2 of 5</t>
  </si>
  <si>
    <t>Page 3 of 5</t>
  </si>
  <si>
    <t>Page 4 of 5</t>
  </si>
  <si>
    <t>Page 5 of 5</t>
  </si>
  <si>
    <r>
      <t>EUROPEAN UNION</t>
    </r>
    <r>
      <rPr>
        <b/>
        <vertAlign val="superscript"/>
        <sz val="12"/>
        <rFont val="Corbel"/>
        <family val="2"/>
      </rPr>
      <t>1</t>
    </r>
    <r>
      <rPr>
        <b/>
        <sz val="12"/>
        <rFont val="Corbel"/>
        <family val="2"/>
      </rPr>
      <t xml:space="preserve"> + EFTA + UK</t>
    </r>
  </si>
  <si>
    <t>20/19</t>
  </si>
  <si>
    <t>EUROPEAN UNION (EU)</t>
  </si>
  <si>
    <t>TOTAL (EU + EFTA + UK)</t>
  </si>
  <si>
    <t>WESTERN EUROPE (EU14 + EFTA + UK)</t>
  </si>
  <si>
    <r>
      <t>EU14</t>
    </r>
    <r>
      <rPr>
        <vertAlign val="superscript"/>
        <sz val="8"/>
        <rFont val="Arial"/>
        <family val="2"/>
      </rPr>
      <t>2</t>
    </r>
  </si>
  <si>
    <t>EUROPEAN UNION + EFTA + UK</t>
  </si>
  <si>
    <t xml:space="preserve"> '20</t>
  </si>
  <si>
    <t xml:space="preserve"> 8.00 AM (7.00 AM GMT), 18 November 2020</t>
  </si>
  <si>
    <t>October</t>
  </si>
  <si>
    <t>Jan-Oct</t>
  </si>
  <si>
    <t>Next press release: Thursday 17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</si>
</sst>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%"/>
    <numFmt numFmtId="166" formatCode="\+0.0%;\-0.0%"/>
    <numFmt numFmtId="167" formatCode="0.0"/>
  </numFmts>
  <fonts count="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24"/>
      <name val="Corbel"/>
      <family val="2"/>
    </font>
    <font>
      <sz val="10"/>
      <name val="Calibri"/>
      <family val="2"/>
      <scheme val="minor"/>
    </font>
    <font>
      <b/>
      <sz val="8"/>
      <color indexed="23"/>
      <name val="Corbel"/>
      <family val="2"/>
    </font>
    <font>
      <b/>
      <sz val="14"/>
      <color indexed="10"/>
      <name val="Corbel"/>
      <family val="2"/>
    </font>
    <font>
      <b/>
      <sz val="8"/>
      <color theme="0" tint="-0.499984740745262"/>
      <name val="Corbel"/>
      <family val="2"/>
    </font>
    <font>
      <b/>
      <sz val="12"/>
      <name val="Corbel"/>
      <family val="2"/>
    </font>
    <font>
      <b/>
      <sz val="13"/>
      <name val="Corbel"/>
      <family val="2"/>
    </font>
    <font>
      <i/>
      <sz val="9"/>
      <color theme="0" tint="-0.499984740745262"/>
      <name val="Corbe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8"/>
      <name val="Arial"/>
      <family val="2"/>
    </font>
    <font>
      <i/>
      <sz val="11"/>
      <name val="Calibri"/>
      <family val="2"/>
      <scheme val="minor"/>
    </font>
    <font>
      <b/>
      <sz val="9"/>
      <color theme="0" tint="-0.499984740745262"/>
      <name val="Corbel"/>
      <family val="2"/>
    </font>
    <font>
      <sz val="9"/>
      <color theme="0" tint="-0.499984740745262"/>
      <name val="Corbel"/>
      <family val="2"/>
    </font>
    <font>
      <sz val="8"/>
      <name val="Corbel"/>
      <family val="2"/>
    </font>
    <font>
      <i/>
      <vertAlign val="superscript"/>
      <sz val="9"/>
      <color theme="0" tint="-0.499984740745262"/>
      <name val="Corbel"/>
      <family val="2"/>
    </font>
    <font>
      <i/>
      <sz val="9"/>
      <color indexed="23"/>
      <name val="Corbel"/>
      <family val="2"/>
    </font>
    <font>
      <sz val="9"/>
      <name val="Corbel"/>
      <family val="2"/>
    </font>
    <font>
      <sz val="11"/>
      <name val="Corbel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orbel"/>
      <family val="2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4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20"/>
      <name val="Corbel"/>
      <family val="2"/>
    </font>
    <font>
      <sz val="10"/>
      <color indexed="10"/>
      <name val="Arial"/>
      <family val="2"/>
    </font>
    <font>
      <b/>
      <sz val="22"/>
      <name val="Corbel"/>
      <family val="2"/>
    </font>
    <font>
      <sz val="10"/>
      <name val="Times New Roman"/>
      <family val="1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  <scheme val="minor"/>
    </font>
    <font>
      <b/>
      <sz val="9"/>
      <name val="Corbel"/>
      <family val="2"/>
    </font>
    <font>
      <sz val="9"/>
      <color indexed="10"/>
      <name val="Corbel"/>
      <family val="2"/>
    </font>
    <font>
      <i/>
      <vertAlign val="superscript"/>
      <sz val="9"/>
      <color indexed="23"/>
      <name val="Corbel"/>
      <family val="2"/>
    </font>
    <font>
      <b/>
      <sz val="14"/>
      <color rgb="FFFF0000"/>
      <name val="Corbel"/>
      <family val="2"/>
    </font>
    <font>
      <sz val="8"/>
      <name val="Arial"/>
      <family val="2"/>
    </font>
    <font>
      <sz val="14"/>
      <name val="Corbel"/>
      <family val="2"/>
    </font>
    <font>
      <b/>
      <vertAlign val="superscript"/>
      <sz val="12"/>
      <name val="Corbel"/>
      <family val="2"/>
    </font>
    <font>
      <sz val="9"/>
      <color indexed="10"/>
      <name val="Arial"/>
      <family val="2"/>
    </font>
    <font>
      <sz val="10"/>
      <color rgb="FF7F7F7F"/>
      <name val="Corbel"/>
      <family val="2"/>
    </font>
    <font>
      <b/>
      <sz val="11"/>
      <name val="Corbel"/>
      <family val="2"/>
    </font>
    <font>
      <sz val="10.5"/>
      <color rgb="FF7F7F7F"/>
      <name val="Corbel"/>
      <family val="2"/>
    </font>
    <font>
      <b/>
      <sz val="11"/>
      <color indexed="10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9" xfId="0" applyFont="1" applyBorder="1" applyAlignment="1">
      <alignment vertical="center"/>
    </xf>
    <xf numFmtId="14" fontId="7" fillId="0" borderId="0" xfId="0" quotePrefix="1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/>
    </xf>
    <xf numFmtId="164" fontId="16" fillId="0" borderId="16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3" fontId="15" fillId="0" borderId="18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5" fillId="0" borderId="22" xfId="0" applyNumberFormat="1" applyFont="1" applyBorder="1" applyAlignment="1">
      <alignment vertical="center"/>
    </xf>
    <xf numFmtId="165" fontId="17" fillId="0" borderId="0" xfId="1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23" xfId="0" applyFont="1" applyBorder="1" applyAlignment="1">
      <alignment vertical="center"/>
    </xf>
    <xf numFmtId="3" fontId="15" fillId="0" borderId="24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164" fontId="20" fillId="0" borderId="20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164" fontId="15" fillId="0" borderId="31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left"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quotePrefix="1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5" fontId="23" fillId="0" borderId="0" xfId="1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5" fontId="27" fillId="0" borderId="0" xfId="1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3" fillId="0" borderId="0" xfId="0" applyNumberFormat="1" applyFont="1" applyAlignment="1">
      <alignment vertical="center"/>
    </xf>
    <xf numFmtId="17" fontId="32" fillId="0" borderId="0" xfId="0" quotePrefix="1" applyNumberFormat="1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3" fontId="32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horizontal="centerContinuous" vertical="center"/>
    </xf>
    <xf numFmtId="14" fontId="5" fillId="0" borderId="0" xfId="0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64" fontId="16" fillId="0" borderId="35" xfId="0" applyNumberFormat="1" applyFont="1" applyBorder="1" applyAlignment="1">
      <alignment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8" xfId="0" applyFont="1" applyBorder="1" applyAlignment="1">
      <alignment vertical="center"/>
    </xf>
    <xf numFmtId="167" fontId="16" fillId="0" borderId="10" xfId="0" applyNumberFormat="1" applyFont="1" applyBorder="1" applyAlignment="1">
      <alignment vertical="center"/>
    </xf>
    <xf numFmtId="167" fontId="16" fillId="0" borderId="13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164" fontId="16" fillId="0" borderId="12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167" fontId="15" fillId="0" borderId="18" xfId="0" applyNumberFormat="1" applyFont="1" applyBorder="1" applyAlignment="1">
      <alignment vertical="center"/>
    </xf>
    <xf numFmtId="167" fontId="15" fillId="0" borderId="19" xfId="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164" fontId="15" fillId="0" borderId="20" xfId="0" quotePrefix="1" applyNumberFormat="1" applyFont="1" applyBorder="1" applyAlignment="1">
      <alignment horizontal="right" vertical="center"/>
    </xf>
    <xf numFmtId="0" fontId="15" fillId="0" borderId="40" xfId="0" applyFont="1" applyBorder="1" applyAlignment="1">
      <alignment vertical="center"/>
    </xf>
    <xf numFmtId="167" fontId="15" fillId="0" borderId="41" xfId="0" applyNumberFormat="1" applyFont="1" applyBorder="1" applyAlignment="1">
      <alignment vertical="center"/>
    </xf>
    <xf numFmtId="167" fontId="15" fillId="0" borderId="42" xfId="0" applyNumberFormat="1" applyFont="1" applyBorder="1" applyAlignment="1">
      <alignment vertical="center"/>
    </xf>
    <xf numFmtId="3" fontId="15" fillId="0" borderId="42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164" fontId="16" fillId="0" borderId="20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39" xfId="0" applyNumberFormat="1" applyFont="1" applyBorder="1" applyAlignment="1">
      <alignment vertical="center"/>
    </xf>
    <xf numFmtId="167" fontId="15" fillId="0" borderId="40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167" fontId="16" fillId="0" borderId="35" xfId="0" applyNumberFormat="1" applyFont="1" applyBorder="1" applyAlignment="1">
      <alignment vertical="center"/>
    </xf>
    <xf numFmtId="167" fontId="16" fillId="0" borderId="44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164" fontId="16" fillId="0" borderId="45" xfId="0" applyNumberFormat="1" applyFont="1" applyBorder="1" applyAlignment="1">
      <alignment vertical="center"/>
    </xf>
    <xf numFmtId="164" fontId="45" fillId="0" borderId="20" xfId="0" applyNumberFormat="1" applyFont="1" applyBorder="1" applyAlignment="1">
      <alignment horizontal="right" vertical="center"/>
    </xf>
    <xf numFmtId="167" fontId="16" fillId="0" borderId="43" xfId="0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167" fontId="16" fillId="0" borderId="39" xfId="0" applyNumberFormat="1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167" fontId="16" fillId="0" borderId="24" xfId="0" applyNumberFormat="1" applyFont="1" applyBorder="1" applyAlignment="1">
      <alignment vertical="center"/>
    </xf>
    <xf numFmtId="167" fontId="16" fillId="0" borderId="25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164" fontId="16" fillId="0" borderId="26" xfId="0" applyNumberFormat="1" applyFont="1" applyBorder="1" applyAlignment="1">
      <alignment vertical="center"/>
    </xf>
    <xf numFmtId="164" fontId="16" fillId="0" borderId="49" xfId="0" applyNumberFormat="1" applyFont="1" applyBorder="1" applyAlignment="1">
      <alignment vertical="center"/>
    </xf>
    <xf numFmtId="3" fontId="16" fillId="0" borderId="50" xfId="0" applyNumberFormat="1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51" xfId="0" applyFont="1" applyBorder="1" applyAlignment="1">
      <alignment vertical="center"/>
    </xf>
    <xf numFmtId="167" fontId="16" fillId="0" borderId="14" xfId="0" applyNumberFormat="1" applyFont="1" applyBorder="1" applyAlignment="1">
      <alignment vertical="center"/>
    </xf>
    <xf numFmtId="167" fontId="16" fillId="0" borderId="15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47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164" fontId="4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3" fontId="38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3" fillId="0" borderId="0" xfId="0" quotePrefix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3" fillId="0" borderId="46" xfId="0" applyFont="1" applyBorder="1" applyAlignment="1">
      <alignment vertical="center"/>
    </xf>
    <xf numFmtId="0" fontId="51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0" fontId="3" fillId="2" borderId="23" xfId="3" applyFont="1" applyBorder="1" applyAlignment="1">
      <alignment vertical="center"/>
    </xf>
    <xf numFmtId="3" fontId="3" fillId="2" borderId="24" xfId="3" applyNumberFormat="1" applyFont="1" applyBorder="1" applyAlignment="1">
      <alignment vertical="center"/>
    </xf>
    <xf numFmtId="3" fontId="3" fillId="2" borderId="25" xfId="3" applyNumberFormat="1" applyFont="1" applyBorder="1" applyAlignment="1">
      <alignment vertical="center"/>
    </xf>
    <xf numFmtId="164" fontId="3" fillId="2" borderId="26" xfId="3" applyNumberFormat="1" applyFont="1" applyBorder="1" applyAlignment="1">
      <alignment vertical="center"/>
    </xf>
    <xf numFmtId="0" fontId="16" fillId="0" borderId="29" xfId="0" quotePrefix="1" applyFont="1" applyBorder="1" applyAlignment="1">
      <alignment horizontal="center" vertical="center"/>
    </xf>
    <xf numFmtId="0" fontId="16" fillId="0" borderId="37" xfId="0" quotePrefix="1" applyFont="1" applyBorder="1" applyAlignment="1">
      <alignment horizontal="center" vertical="center"/>
    </xf>
    <xf numFmtId="0" fontId="16" fillId="0" borderId="22" xfId="0" quotePrefix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center"/>
    </xf>
    <xf numFmtId="0" fontId="16" fillId="0" borderId="20" xfId="0" quotePrefix="1" applyFont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0" borderId="30" xfId="0" quotePrefix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57" fillId="0" borderId="0" xfId="2" applyFont="1" applyAlignment="1">
      <alignment horizontal="right" vertical="center"/>
    </xf>
    <xf numFmtId="0" fontId="22" fillId="0" borderId="0" xfId="0" applyFont="1" applyAlignment="1">
      <alignment horizontal="center"/>
    </xf>
    <xf numFmtId="164" fontId="15" fillId="0" borderId="52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164" fontId="45" fillId="0" borderId="27" xfId="0" applyNumberFormat="1" applyFont="1" applyBorder="1" applyAlignment="1">
      <alignment horizontal="right" vertical="center"/>
    </xf>
    <xf numFmtId="167" fontId="15" fillId="0" borderId="53" xfId="0" applyNumberFormat="1" applyFont="1" applyBorder="1" applyAlignment="1">
      <alignment vertical="center"/>
    </xf>
    <xf numFmtId="164" fontId="20" fillId="0" borderId="27" xfId="0" applyNumberFormat="1" applyFont="1" applyBorder="1" applyAlignment="1">
      <alignment vertical="center"/>
    </xf>
    <xf numFmtId="167" fontId="16" fillId="0" borderId="47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164" fontId="16" fillId="0" borderId="45" xfId="0" quotePrefix="1" applyNumberFormat="1" applyFont="1" applyBorder="1" applyAlignment="1">
      <alignment horizontal="right" vertical="center"/>
    </xf>
    <xf numFmtId="167" fontId="16" fillId="0" borderId="54" xfId="0" applyNumberFormat="1" applyFont="1" applyBorder="1" applyAlignment="1">
      <alignment vertical="center"/>
    </xf>
    <xf numFmtId="3" fontId="16" fillId="0" borderId="55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64" fontId="16" fillId="0" borderId="47" xfId="0" applyNumberFormat="1" applyFont="1" applyBorder="1" applyAlignment="1">
      <alignment horizontal="center" vertical="center"/>
    </xf>
    <xf numFmtId="164" fontId="16" fillId="0" borderId="36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50" fillId="0" borderId="0" xfId="3" applyFont="1" applyFill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</cellXfs>
  <cellStyles count="4">
    <cellStyle name="20% - Accent1" xfId="3" builtinId="30"/>
    <cellStyle name="Explanatory Text" xfId="2" builtinId="5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1488440</xdr:colOff>
      <xdr:row>1</xdr:row>
      <xdr:rowOff>120650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F3C06A-9299-4E65-9107-26BB75A5793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488440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107580</xdr:rowOff>
    </xdr:from>
    <xdr:to>
      <xdr:col>9</xdr:col>
      <xdr:colOff>116541</xdr:colOff>
      <xdr:row>64</xdr:row>
      <xdr:rowOff>74849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1A143C-8A89-4EF5-A938-6966BF8D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29" y="9986686"/>
          <a:ext cx="7772400" cy="2414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5C2B5-6410-420B-AB0C-843615B6227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38515-3D16-4395-8331-4DB611C4D6A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DAD2F-41AC-4413-8795-9692074D67B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E809-9F73-4628-80F7-6BAC1F10FA23}">
  <sheetPr>
    <pageSetUpPr fitToPage="1"/>
  </sheetPr>
  <dimension ref="A1:T105"/>
  <sheetViews>
    <sheetView showGridLines="0" tabSelected="1" view="pageBreakPreview" topLeftCell="B10" zoomScale="85" zoomScaleNormal="100" zoomScaleSheetLayoutView="85" workbookViewId="0">
      <selection activeCell="E21" sqref="E21"/>
    </sheetView>
  </sheetViews>
  <sheetFormatPr defaultColWidth="9.109375" defaultRowHeight="13.8" x14ac:dyDescent="0.25"/>
  <cols>
    <col min="1" max="1" width="17.33203125" style="3" hidden="1" customWidth="1"/>
    <col min="2" max="2" width="4.6640625" style="3" customWidth="1"/>
    <col min="3" max="3" width="34.77734375" style="3" customWidth="1"/>
    <col min="4" max="9" width="12.77734375" style="3" customWidth="1"/>
    <col min="10" max="10" width="4.6640625" style="3" customWidth="1"/>
    <col min="11" max="11" width="12.33203125" style="3" customWidth="1"/>
    <col min="12" max="12" width="9.109375" style="3"/>
    <col min="13" max="13" width="10.109375" style="3" bestFit="1" customWidth="1"/>
    <col min="14" max="14" width="10.6640625" style="3" customWidth="1"/>
    <col min="15" max="15" width="10.109375" style="3" customWidth="1"/>
    <col min="16" max="16" width="8.6640625" style="3" customWidth="1"/>
    <col min="17" max="16384" width="9.109375" style="3"/>
  </cols>
  <sheetData>
    <row r="1" spans="1:20" ht="39.9" customHeight="1" thickBot="1" x14ac:dyDescent="0.3">
      <c r="A1" s="1"/>
      <c r="C1" s="176"/>
      <c r="D1" s="195" t="s">
        <v>0</v>
      </c>
      <c r="E1" s="195"/>
      <c r="F1" s="195"/>
      <c r="G1" s="195"/>
      <c r="H1" s="195"/>
      <c r="I1" s="195"/>
      <c r="J1" s="176"/>
      <c r="K1" s="176"/>
    </row>
    <row r="2" spans="1:20" ht="12.9" customHeight="1" thickTop="1" x14ac:dyDescent="0.25">
      <c r="A2" s="1"/>
      <c r="B2" s="1"/>
      <c r="C2" s="2"/>
      <c r="D2" s="4"/>
      <c r="E2" s="5"/>
      <c r="F2" s="5"/>
      <c r="G2" s="5"/>
      <c r="H2" s="5"/>
      <c r="I2" s="6"/>
      <c r="J2" s="1"/>
    </row>
    <row r="3" spans="1:20" ht="20.100000000000001" customHeight="1" x14ac:dyDescent="0.25">
      <c r="A3" s="1"/>
      <c r="B3" s="7"/>
      <c r="C3" s="2"/>
      <c r="D3" s="198" t="s">
        <v>1</v>
      </c>
      <c r="E3" s="199"/>
      <c r="F3" s="199"/>
      <c r="G3" s="199"/>
      <c r="H3" s="199"/>
      <c r="I3" s="200"/>
      <c r="J3" s="8"/>
    </row>
    <row r="4" spans="1:20" ht="20.100000000000001" customHeight="1" x14ac:dyDescent="0.25">
      <c r="A4" s="1"/>
      <c r="B4" s="9"/>
      <c r="C4" s="2"/>
      <c r="D4" s="198" t="s">
        <v>113</v>
      </c>
      <c r="E4" s="199"/>
      <c r="F4" s="199"/>
      <c r="G4" s="199"/>
      <c r="H4" s="199"/>
      <c r="I4" s="200"/>
      <c r="J4" s="8"/>
    </row>
    <row r="5" spans="1:20" ht="12.9" customHeight="1" thickBot="1" x14ac:dyDescent="0.3">
      <c r="A5" s="1"/>
      <c r="B5" s="9"/>
      <c r="C5" s="2"/>
      <c r="D5" s="10"/>
      <c r="E5" s="11"/>
      <c r="F5" s="11"/>
      <c r="G5" s="11"/>
      <c r="H5" s="11"/>
      <c r="I5" s="12"/>
      <c r="J5" s="1"/>
    </row>
    <row r="6" spans="1:20" ht="30" customHeight="1" thickTop="1" x14ac:dyDescent="0.25">
      <c r="A6" s="1"/>
      <c r="B6" s="13"/>
      <c r="C6" s="1"/>
      <c r="D6" s="201" t="s">
        <v>2</v>
      </c>
      <c r="E6" s="201"/>
      <c r="F6" s="201"/>
      <c r="G6" s="201"/>
      <c r="H6" s="201"/>
      <c r="I6" s="201"/>
      <c r="J6" s="14"/>
    </row>
    <row r="7" spans="1:20" ht="15.6" x14ac:dyDescent="0.25">
      <c r="A7" s="1"/>
      <c r="B7" s="13"/>
      <c r="C7" s="1"/>
      <c r="D7" s="202" t="s">
        <v>3</v>
      </c>
      <c r="E7" s="202"/>
      <c r="F7" s="202"/>
      <c r="G7" s="202"/>
      <c r="H7" s="202"/>
      <c r="I7" s="202"/>
      <c r="J7" s="14"/>
    </row>
    <row r="8" spans="1:20" ht="17.399999999999999" x14ac:dyDescent="0.25">
      <c r="A8" s="1"/>
      <c r="B8" s="13"/>
      <c r="C8" s="1"/>
      <c r="D8" s="202" t="s">
        <v>105</v>
      </c>
      <c r="E8" s="202"/>
      <c r="F8" s="202"/>
      <c r="G8" s="202"/>
      <c r="H8" s="202"/>
      <c r="I8" s="202"/>
      <c r="J8" s="15"/>
    </row>
    <row r="9" spans="1:20" ht="12.9" customHeight="1" x14ac:dyDescent="0.25">
      <c r="A9" s="1"/>
      <c r="B9" s="1"/>
      <c r="C9" s="16"/>
      <c r="D9" s="16"/>
      <c r="E9" s="16"/>
      <c r="F9" s="16"/>
      <c r="G9" s="16"/>
      <c r="H9" s="16"/>
      <c r="I9" s="16"/>
      <c r="J9" s="17"/>
      <c r="K9" s="18"/>
    </row>
    <row r="10" spans="1:20" ht="15" customHeight="1" thickBot="1" x14ac:dyDescent="0.3">
      <c r="A10" s="1"/>
      <c r="D10" s="19"/>
      <c r="E10" s="19"/>
      <c r="F10" s="19"/>
      <c r="G10" s="19"/>
      <c r="H10" s="19"/>
      <c r="I10" s="20">
        <v>44153</v>
      </c>
      <c r="J10" s="20"/>
      <c r="K10" s="18"/>
    </row>
    <row r="11" spans="1:20" ht="14.4" x14ac:dyDescent="0.25">
      <c r="C11" s="21"/>
      <c r="D11" s="22" t="s">
        <v>114</v>
      </c>
      <c r="E11" s="23" t="str">
        <f>D11</f>
        <v>October</v>
      </c>
      <c r="F11" s="24" t="s">
        <v>4</v>
      </c>
      <c r="G11" s="22" t="s">
        <v>115</v>
      </c>
      <c r="H11" s="25" t="str">
        <f>G11</f>
        <v>Jan-Oct</v>
      </c>
      <c r="I11" s="24" t="s">
        <v>4</v>
      </c>
      <c r="J11" s="26"/>
    </row>
    <row r="12" spans="1:20" ht="15" thickBot="1" x14ac:dyDescent="0.3">
      <c r="C12" s="21"/>
      <c r="D12" s="27">
        <v>2020</v>
      </c>
      <c r="E12" s="28">
        <v>2019</v>
      </c>
      <c r="F12" s="29" t="s">
        <v>106</v>
      </c>
      <c r="G12" s="27">
        <f>D12</f>
        <v>2020</v>
      </c>
      <c r="H12" s="28">
        <f>E12</f>
        <v>2019</v>
      </c>
      <c r="I12" s="29" t="str">
        <f>F12</f>
        <v>20/19</v>
      </c>
      <c r="J12" s="30"/>
    </row>
    <row r="13" spans="1:20" ht="14.4" x14ac:dyDescent="0.25">
      <c r="C13" s="188" t="s">
        <v>5</v>
      </c>
      <c r="D13" s="31">
        <v>24274</v>
      </c>
      <c r="E13" s="32">
        <v>25138</v>
      </c>
      <c r="F13" s="33">
        <v>-3.4370276076060149</v>
      </c>
      <c r="G13" s="31">
        <v>204913</v>
      </c>
      <c r="H13" s="32">
        <v>283410</v>
      </c>
      <c r="I13" s="33">
        <v>-27.697328958046647</v>
      </c>
      <c r="J13" s="34"/>
      <c r="M13" s="35"/>
    </row>
    <row r="14" spans="1:20" ht="14.4" x14ac:dyDescent="0.25">
      <c r="C14" s="118" t="s">
        <v>6</v>
      </c>
      <c r="D14" s="31">
        <v>38703</v>
      </c>
      <c r="E14" s="32">
        <v>42713</v>
      </c>
      <c r="F14" s="33">
        <v>-9.388242455458526</v>
      </c>
      <c r="G14" s="31">
        <v>372310</v>
      </c>
      <c r="H14" s="32">
        <v>481962</v>
      </c>
      <c r="I14" s="33">
        <v>-22.751171254165268</v>
      </c>
      <c r="J14" s="34"/>
      <c r="M14" s="35"/>
    </row>
    <row r="15" spans="1:20" ht="14.4" x14ac:dyDescent="0.25">
      <c r="C15" s="118" t="s">
        <v>7</v>
      </c>
      <c r="D15" s="31">
        <v>2088</v>
      </c>
      <c r="E15" s="32">
        <v>2798</v>
      </c>
      <c r="F15" s="33">
        <v>-25.375268048606149</v>
      </c>
      <c r="G15" s="31">
        <v>19117</v>
      </c>
      <c r="H15" s="32">
        <v>29692</v>
      </c>
      <c r="I15" s="33">
        <v>-35.615654048228478</v>
      </c>
      <c r="J15" s="34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4.4" x14ac:dyDescent="0.25">
      <c r="C16" s="118" t="s">
        <v>8</v>
      </c>
      <c r="D16" s="31">
        <v>3102</v>
      </c>
      <c r="E16" s="32">
        <v>4081</v>
      </c>
      <c r="F16" s="33">
        <v>-23.98921832884097</v>
      </c>
      <c r="G16" s="31">
        <v>31348</v>
      </c>
      <c r="H16" s="32">
        <v>55456</v>
      </c>
      <c r="I16" s="33">
        <v>-43.472302365839582</v>
      </c>
      <c r="J16" s="34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2:20" ht="14.4" x14ac:dyDescent="0.25">
      <c r="C17" s="118" t="s">
        <v>9</v>
      </c>
      <c r="D17" s="31">
        <v>774</v>
      </c>
      <c r="E17" s="32">
        <v>959</v>
      </c>
      <c r="F17" s="33">
        <v>-19.290928050052138</v>
      </c>
      <c r="G17" s="31">
        <v>8381</v>
      </c>
      <c r="H17" s="32">
        <v>10461</v>
      </c>
      <c r="I17" s="33">
        <v>-19.883376350253322</v>
      </c>
      <c r="J17" s="34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2:20" ht="14.4" x14ac:dyDescent="0.25">
      <c r="C18" s="118" t="s">
        <v>10</v>
      </c>
      <c r="D18" s="31">
        <v>16835</v>
      </c>
      <c r="E18" s="32">
        <v>19935</v>
      </c>
      <c r="F18" s="33">
        <v>-15.550539252570855</v>
      </c>
      <c r="G18" s="31">
        <v>165154</v>
      </c>
      <c r="H18" s="32">
        <v>211045</v>
      </c>
      <c r="I18" s="33">
        <v>-21.744651614584569</v>
      </c>
      <c r="J18" s="34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ht="14.4" x14ac:dyDescent="0.25">
      <c r="C19" s="118" t="s">
        <v>11</v>
      </c>
      <c r="D19" s="31">
        <v>15072</v>
      </c>
      <c r="E19" s="32">
        <v>18366</v>
      </c>
      <c r="F19" s="33">
        <v>-17.935315256452139</v>
      </c>
      <c r="G19" s="31">
        <v>157229</v>
      </c>
      <c r="H19" s="32">
        <v>191979</v>
      </c>
      <c r="I19" s="33">
        <v>-18.100938123440585</v>
      </c>
      <c r="J19" s="34"/>
      <c r="K19" s="36"/>
      <c r="M19" s="35"/>
    </row>
    <row r="20" spans="2:20" ht="14.4" x14ac:dyDescent="0.25">
      <c r="C20" s="118" t="s">
        <v>12</v>
      </c>
      <c r="D20" s="31">
        <v>1535</v>
      </c>
      <c r="E20" s="32">
        <v>2057</v>
      </c>
      <c r="F20" s="33">
        <v>-25.376762275158001</v>
      </c>
      <c r="G20" s="31">
        <v>15781</v>
      </c>
      <c r="H20" s="32">
        <v>22675</v>
      </c>
      <c r="I20" s="33">
        <v>-30.403528114663725</v>
      </c>
      <c r="J20" s="34"/>
      <c r="L20" s="36"/>
      <c r="M20" s="36"/>
      <c r="N20" s="36"/>
      <c r="O20" s="36"/>
      <c r="P20" s="36"/>
      <c r="Q20" s="36"/>
      <c r="R20" s="36"/>
      <c r="S20" s="36"/>
      <c r="T20" s="36"/>
    </row>
    <row r="21" spans="2:20" ht="14.4" x14ac:dyDescent="0.25">
      <c r="C21" s="118" t="s">
        <v>13</v>
      </c>
      <c r="D21" s="31">
        <v>7499</v>
      </c>
      <c r="E21" s="32">
        <v>9371</v>
      </c>
      <c r="F21" s="33">
        <v>-19.97652331661509</v>
      </c>
      <c r="G21" s="31">
        <v>80903</v>
      </c>
      <c r="H21" s="32">
        <v>97304</v>
      </c>
      <c r="I21" s="33">
        <v>-16.855422182027461</v>
      </c>
      <c r="J21" s="34"/>
      <c r="K21" s="36"/>
      <c r="M21" s="35"/>
    </row>
    <row r="22" spans="2:20" ht="14.4" x14ac:dyDescent="0.25">
      <c r="C22" s="118" t="s">
        <v>14</v>
      </c>
      <c r="D22" s="31">
        <v>171050</v>
      </c>
      <c r="E22" s="32">
        <v>188987</v>
      </c>
      <c r="F22" s="33">
        <v>-9.4911290194563644</v>
      </c>
      <c r="G22" s="31">
        <v>1337748</v>
      </c>
      <c r="H22" s="32">
        <v>1830354</v>
      </c>
      <c r="I22" s="33">
        <v>-26.913154504538468</v>
      </c>
      <c r="J22" s="34"/>
      <c r="M22" s="35"/>
    </row>
    <row r="23" spans="2:20" ht="14.4" x14ac:dyDescent="0.25">
      <c r="C23" s="118" t="s">
        <v>15</v>
      </c>
      <c r="D23" s="31">
        <v>274303</v>
      </c>
      <c r="E23" s="32">
        <v>284593</v>
      </c>
      <c r="F23" s="33">
        <v>-3.6156897745201042</v>
      </c>
      <c r="G23" s="31">
        <v>2316134</v>
      </c>
      <c r="H23" s="32">
        <v>3024751</v>
      </c>
      <c r="I23" s="33">
        <v>-23.427283766498466</v>
      </c>
      <c r="J23" s="34"/>
      <c r="M23" s="35"/>
    </row>
    <row r="24" spans="2:20" ht="14.4" x14ac:dyDescent="0.25">
      <c r="C24" s="118" t="s">
        <v>16</v>
      </c>
      <c r="D24" s="31">
        <v>6776</v>
      </c>
      <c r="E24" s="32">
        <v>7276</v>
      </c>
      <c r="F24" s="33">
        <v>-6.8719076415612976</v>
      </c>
      <c r="G24" s="31">
        <v>66822</v>
      </c>
      <c r="H24" s="32">
        <v>100048</v>
      </c>
      <c r="I24" s="33">
        <v>-33.210059171597635</v>
      </c>
      <c r="J24" s="34"/>
      <c r="M24" s="35"/>
    </row>
    <row r="25" spans="2:20" ht="14.4" x14ac:dyDescent="0.25">
      <c r="C25" s="118" t="s">
        <v>17</v>
      </c>
      <c r="D25" s="31">
        <v>11946</v>
      </c>
      <c r="E25" s="32">
        <v>12449</v>
      </c>
      <c r="F25" s="33">
        <v>-4.0404851795324923</v>
      </c>
      <c r="G25" s="31">
        <v>102038</v>
      </c>
      <c r="H25" s="32">
        <v>127547</v>
      </c>
      <c r="I25" s="33">
        <v>-19.999686390115016</v>
      </c>
      <c r="J25" s="34"/>
      <c r="L25" s="36"/>
      <c r="M25" s="36"/>
      <c r="N25" s="36"/>
      <c r="O25" s="36"/>
      <c r="P25" s="36"/>
      <c r="Q25" s="36"/>
      <c r="R25" s="36"/>
      <c r="S25" s="36"/>
      <c r="T25" s="36"/>
    </row>
    <row r="26" spans="2:20" ht="14.4" x14ac:dyDescent="0.25">
      <c r="C26" s="118" t="s">
        <v>18</v>
      </c>
      <c r="D26" s="31">
        <v>2297</v>
      </c>
      <c r="E26" s="32">
        <v>2179</v>
      </c>
      <c r="F26" s="33">
        <v>5.4153281321707203</v>
      </c>
      <c r="G26" s="31">
        <v>86815</v>
      </c>
      <c r="H26" s="32">
        <v>116124</v>
      </c>
      <c r="I26" s="33">
        <v>-25.239399262856949</v>
      </c>
      <c r="J26" s="34"/>
      <c r="K26" s="36"/>
      <c r="M26" s="35"/>
    </row>
    <row r="27" spans="2:20" ht="14.4" x14ac:dyDescent="0.25">
      <c r="C27" s="118" t="s">
        <v>19</v>
      </c>
      <c r="D27" s="31">
        <v>156978</v>
      </c>
      <c r="E27" s="32">
        <v>157262</v>
      </c>
      <c r="F27" s="33">
        <v>-0.18059035240553981</v>
      </c>
      <c r="G27" s="31">
        <v>1123194</v>
      </c>
      <c r="H27" s="32">
        <v>1625500</v>
      </c>
      <c r="I27" s="33">
        <v>-30.901630267609963</v>
      </c>
      <c r="J27" s="34"/>
      <c r="M27" s="35"/>
    </row>
    <row r="28" spans="2:20" ht="14.4" x14ac:dyDescent="0.25">
      <c r="C28" s="118" t="s">
        <v>20</v>
      </c>
      <c r="D28" s="31">
        <v>1110</v>
      </c>
      <c r="E28" s="32">
        <v>1570</v>
      </c>
      <c r="F28" s="33">
        <v>-29.29936305732484</v>
      </c>
      <c r="G28" s="31">
        <v>11520</v>
      </c>
      <c r="H28" s="32">
        <v>15680</v>
      </c>
      <c r="I28" s="33">
        <v>-26.530612244897959</v>
      </c>
      <c r="J28" s="34"/>
      <c r="L28" s="36"/>
      <c r="M28" s="36"/>
      <c r="N28" s="36"/>
      <c r="O28" s="36"/>
      <c r="P28" s="36"/>
      <c r="Q28" s="36"/>
      <c r="R28" s="36"/>
      <c r="S28" s="36"/>
      <c r="T28" s="36"/>
    </row>
    <row r="29" spans="2:20" ht="14.4" x14ac:dyDescent="0.25">
      <c r="C29" s="118" t="s">
        <v>21</v>
      </c>
      <c r="D29" s="31">
        <v>3421</v>
      </c>
      <c r="E29" s="32">
        <v>4075</v>
      </c>
      <c r="F29" s="33">
        <v>-16.049079754601227</v>
      </c>
      <c r="G29" s="31">
        <v>31681</v>
      </c>
      <c r="H29" s="32">
        <v>38612</v>
      </c>
      <c r="I29" s="33">
        <v>-17.950378120791463</v>
      </c>
      <c r="J29" s="34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2:20" ht="14.4" x14ac:dyDescent="0.25">
      <c r="C30" s="118" t="s">
        <v>22</v>
      </c>
      <c r="D30" s="31">
        <v>3980</v>
      </c>
      <c r="E30" s="32">
        <v>4891</v>
      </c>
      <c r="F30" s="33">
        <v>-18.626047842976895</v>
      </c>
      <c r="G30" s="31">
        <v>38026</v>
      </c>
      <c r="H30" s="32">
        <v>47929</v>
      </c>
      <c r="I30" s="33">
        <v>-20.661812263973793</v>
      </c>
      <c r="J30" s="34"/>
      <c r="K30" s="36"/>
      <c r="M30" s="35"/>
    </row>
    <row r="31" spans="2:20" ht="14.4" x14ac:dyDescent="0.25">
      <c r="C31" s="118" t="s">
        <v>23</v>
      </c>
      <c r="D31" s="31">
        <v>31988</v>
      </c>
      <c r="E31" s="32">
        <v>33772</v>
      </c>
      <c r="F31" s="33">
        <v>-5.2824825299064315</v>
      </c>
      <c r="G31" s="31">
        <v>280213</v>
      </c>
      <c r="H31" s="32">
        <v>364521</v>
      </c>
      <c r="I31" s="33">
        <v>-23.12843430145314</v>
      </c>
      <c r="J31" s="34"/>
      <c r="M31" s="35"/>
    </row>
    <row r="32" spans="2:20" ht="14.4" x14ac:dyDescent="0.25">
      <c r="B32" s="37"/>
      <c r="C32" s="118" t="s">
        <v>24</v>
      </c>
      <c r="D32" s="31">
        <v>40064</v>
      </c>
      <c r="E32" s="38">
        <v>46895</v>
      </c>
      <c r="F32" s="33">
        <v>-14.566584923765861</v>
      </c>
      <c r="G32" s="31">
        <v>335165</v>
      </c>
      <c r="H32" s="38">
        <v>457724</v>
      </c>
      <c r="I32" s="33">
        <v>-26.775742587235978</v>
      </c>
      <c r="J32" s="34"/>
      <c r="L32" s="36"/>
      <c r="M32" s="36"/>
      <c r="N32" s="36"/>
      <c r="O32" s="36"/>
      <c r="P32" s="36"/>
      <c r="Q32" s="36"/>
      <c r="R32" s="36"/>
      <c r="S32" s="36"/>
      <c r="T32" s="36"/>
    </row>
    <row r="33" spans="2:20" s="37" customFormat="1" ht="14.4" x14ac:dyDescent="0.25">
      <c r="B33" s="3"/>
      <c r="C33" s="118" t="s">
        <v>25</v>
      </c>
      <c r="D33" s="31">
        <v>13679</v>
      </c>
      <c r="E33" s="32">
        <v>15649</v>
      </c>
      <c r="F33" s="33">
        <v>-12.588663812384176</v>
      </c>
      <c r="G33" s="31">
        <v>119339</v>
      </c>
      <c r="H33" s="32">
        <v>189673</v>
      </c>
      <c r="I33" s="33">
        <v>-37.081714318854026</v>
      </c>
      <c r="J33" s="34"/>
      <c r="K33" s="36"/>
      <c r="M33" s="39"/>
    </row>
    <row r="34" spans="2:20" ht="14.4" x14ac:dyDescent="0.25">
      <c r="C34" s="118" t="s">
        <v>26</v>
      </c>
      <c r="D34" s="31">
        <v>12523</v>
      </c>
      <c r="E34" s="38">
        <v>10649</v>
      </c>
      <c r="F34" s="33">
        <v>17.5978965161048</v>
      </c>
      <c r="G34" s="31">
        <v>97124</v>
      </c>
      <c r="H34" s="38">
        <v>134698</v>
      </c>
      <c r="I34" s="33">
        <v>-27.894994728949207</v>
      </c>
      <c r="J34" s="34"/>
      <c r="K34" s="37"/>
      <c r="L34" s="36"/>
      <c r="M34" s="36"/>
      <c r="N34" s="36"/>
      <c r="O34" s="36"/>
      <c r="P34" s="36"/>
      <c r="Q34" s="36"/>
      <c r="R34" s="36"/>
      <c r="S34" s="36"/>
      <c r="T34" s="36"/>
    </row>
    <row r="35" spans="2:20" ht="14.4" x14ac:dyDescent="0.25">
      <c r="C35" s="118" t="s">
        <v>97</v>
      </c>
      <c r="D35" s="31">
        <v>6694</v>
      </c>
      <c r="E35" s="32">
        <v>9436</v>
      </c>
      <c r="F35" s="33">
        <v>-29.058923272573121</v>
      </c>
      <c r="G35" s="31">
        <v>62301</v>
      </c>
      <c r="H35" s="32">
        <v>85854</v>
      </c>
      <c r="I35" s="33">
        <v>-27.433782933817881</v>
      </c>
      <c r="J35" s="34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2:20" ht="14.4" x14ac:dyDescent="0.25">
      <c r="C36" s="118" t="s">
        <v>27</v>
      </c>
      <c r="D36" s="31">
        <v>4549</v>
      </c>
      <c r="E36" s="32">
        <v>5983</v>
      </c>
      <c r="F36" s="33">
        <v>-23.967909075714523</v>
      </c>
      <c r="G36" s="31">
        <v>47781</v>
      </c>
      <c r="H36" s="32">
        <v>63391</v>
      </c>
      <c r="I36" s="33">
        <v>-24.624946759003645</v>
      </c>
      <c r="J36" s="34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ht="14.4" x14ac:dyDescent="0.25">
      <c r="C37" s="189" t="s">
        <v>28</v>
      </c>
      <c r="D37" s="31">
        <v>74228</v>
      </c>
      <c r="E37" s="38">
        <v>93954</v>
      </c>
      <c r="F37" s="33">
        <v>-20.99538071822381</v>
      </c>
      <c r="G37" s="31">
        <v>669662</v>
      </c>
      <c r="H37" s="32">
        <v>1059240</v>
      </c>
      <c r="I37" s="33">
        <v>-36.779011366640233</v>
      </c>
      <c r="J37" s="34"/>
      <c r="K37" s="36"/>
      <c r="M37" s="35"/>
    </row>
    <row r="38" spans="2:20" ht="14.4" x14ac:dyDescent="0.25">
      <c r="B38" s="37"/>
      <c r="C38" s="118" t="s">
        <v>29</v>
      </c>
      <c r="D38" s="31">
        <v>28147</v>
      </c>
      <c r="E38" s="32">
        <v>29631</v>
      </c>
      <c r="F38" s="33">
        <v>-5.0082683675879993</v>
      </c>
      <c r="G38" s="31">
        <v>230791</v>
      </c>
      <c r="H38" s="32">
        <v>277405</v>
      </c>
      <c r="I38" s="33">
        <v>-16.803590418341415</v>
      </c>
      <c r="J38" s="34"/>
      <c r="M38" s="35"/>
    </row>
    <row r="39" spans="2:20" s="37" customFormat="1" ht="14.4" x14ac:dyDescent="0.25">
      <c r="B39" s="3"/>
      <c r="C39" s="165" t="s">
        <v>107</v>
      </c>
      <c r="D39" s="166">
        <v>953615</v>
      </c>
      <c r="E39" s="167">
        <v>1034669</v>
      </c>
      <c r="F39" s="168">
        <v>-7.8338096531354466</v>
      </c>
      <c r="G39" s="166">
        <v>8011490</v>
      </c>
      <c r="H39" s="167">
        <v>10943035</v>
      </c>
      <c r="I39" s="168">
        <v>-26.789140307053756</v>
      </c>
      <c r="J39" s="34"/>
      <c r="K39" s="3"/>
      <c r="M39" s="39"/>
    </row>
    <row r="40" spans="2:20" ht="14.4" x14ac:dyDescent="0.25">
      <c r="C40" s="41" t="s">
        <v>110</v>
      </c>
      <c r="D40" s="42">
        <v>848974</v>
      </c>
      <c r="E40" s="43">
        <v>913782</v>
      </c>
      <c r="F40" s="44">
        <v>-7.0922824043371397</v>
      </c>
      <c r="G40" s="42">
        <v>7084099</v>
      </c>
      <c r="H40" s="43">
        <v>9690200</v>
      </c>
      <c r="I40" s="44">
        <v>-26.894192070339106</v>
      </c>
      <c r="J40" s="40"/>
      <c r="K40" s="37"/>
      <c r="L40" s="36"/>
      <c r="M40" s="36"/>
      <c r="N40" s="36"/>
      <c r="O40" s="36"/>
      <c r="P40" s="36"/>
      <c r="Q40" s="36"/>
      <c r="R40" s="36"/>
      <c r="S40" s="36"/>
      <c r="T40" s="36"/>
    </row>
    <row r="41" spans="2:20" ht="14.4" x14ac:dyDescent="0.25">
      <c r="C41" s="41" t="s">
        <v>98</v>
      </c>
      <c r="D41" s="42">
        <v>104641</v>
      </c>
      <c r="E41" s="43">
        <v>120887</v>
      </c>
      <c r="F41" s="44">
        <v>-13.438996749030085</v>
      </c>
      <c r="G41" s="42">
        <v>927391</v>
      </c>
      <c r="H41" s="43">
        <v>1252835</v>
      </c>
      <c r="I41" s="44">
        <v>-25.976605059724545</v>
      </c>
      <c r="J41" s="34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0" ht="14.4" x14ac:dyDescent="0.25">
      <c r="C42" s="190" t="s">
        <v>32</v>
      </c>
      <c r="D42" s="45">
        <v>740</v>
      </c>
      <c r="E42" s="46">
        <v>661</v>
      </c>
      <c r="F42" s="47">
        <v>11.951588502269288</v>
      </c>
      <c r="G42" s="45">
        <v>8008</v>
      </c>
      <c r="H42" s="46">
        <v>10494</v>
      </c>
      <c r="I42" s="47">
        <v>-23.689727463312369</v>
      </c>
      <c r="J42" s="34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20" ht="14.4" x14ac:dyDescent="0.25">
      <c r="C43" s="190" t="s">
        <v>33</v>
      </c>
      <c r="D43" s="45">
        <v>12948</v>
      </c>
      <c r="E43" s="46">
        <v>10479</v>
      </c>
      <c r="F43" s="47">
        <v>23.561408531348409</v>
      </c>
      <c r="G43" s="45">
        <v>108298</v>
      </c>
      <c r="H43" s="46">
        <v>121096</v>
      </c>
      <c r="I43" s="47">
        <v>-10.568474598665521</v>
      </c>
      <c r="J43" s="34"/>
      <c r="K43" s="36"/>
      <c r="L43" s="37"/>
      <c r="M43" s="37"/>
      <c r="N43" s="37"/>
      <c r="O43" s="37"/>
      <c r="P43" s="37"/>
      <c r="Q43" s="37"/>
      <c r="R43" s="37"/>
      <c r="S43" s="37"/>
      <c r="T43" s="37"/>
    </row>
    <row r="44" spans="2:20" ht="14.4" x14ac:dyDescent="0.25">
      <c r="C44" s="190" t="s">
        <v>34</v>
      </c>
      <c r="D44" s="45">
        <v>20975</v>
      </c>
      <c r="E44" s="46">
        <v>26103</v>
      </c>
      <c r="F44" s="47">
        <v>-19.645251503658585</v>
      </c>
      <c r="G44" s="45">
        <v>184531</v>
      </c>
      <c r="H44" s="46">
        <v>252413</v>
      </c>
      <c r="I44" s="186">
        <v>-26.893226577078046</v>
      </c>
      <c r="J44" s="34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ht="14.4" x14ac:dyDescent="0.25">
      <c r="C45" s="41" t="s">
        <v>35</v>
      </c>
      <c r="D45" s="42">
        <v>34663</v>
      </c>
      <c r="E45" s="43">
        <v>37243</v>
      </c>
      <c r="F45" s="44">
        <v>-6.9274763042719441</v>
      </c>
      <c r="G45" s="42">
        <v>300837</v>
      </c>
      <c r="H45" s="43">
        <v>384003</v>
      </c>
      <c r="I45" s="44">
        <v>-21.657643299661721</v>
      </c>
      <c r="J45" s="34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ht="14.4" x14ac:dyDescent="0.25">
      <c r="C46" s="118" t="s">
        <v>30</v>
      </c>
      <c r="D46" s="31">
        <v>140945</v>
      </c>
      <c r="E46" s="32">
        <v>143251</v>
      </c>
      <c r="F46" s="33">
        <v>-1.6097618864789776</v>
      </c>
      <c r="G46" s="31">
        <v>1384601</v>
      </c>
      <c r="H46" s="32">
        <v>2005522</v>
      </c>
      <c r="I46" s="33">
        <v>-30.960567872105116</v>
      </c>
      <c r="J46" s="34"/>
      <c r="K46" s="37"/>
      <c r="L46" s="36"/>
      <c r="M46" s="36"/>
      <c r="N46" s="36"/>
      <c r="O46" s="36"/>
      <c r="P46" s="36"/>
      <c r="Q46" s="36"/>
      <c r="R46" s="36"/>
      <c r="S46" s="36"/>
      <c r="T46" s="36"/>
    </row>
    <row r="47" spans="2:20" ht="14.4" x14ac:dyDescent="0.25">
      <c r="C47" s="41" t="s">
        <v>108</v>
      </c>
      <c r="D47" s="42">
        <v>1129223</v>
      </c>
      <c r="E47" s="43">
        <v>1215163</v>
      </c>
      <c r="F47" s="44">
        <v>-7.0723022343504542</v>
      </c>
      <c r="G47" s="42">
        <v>9696928</v>
      </c>
      <c r="H47" s="43">
        <v>13332560</v>
      </c>
      <c r="I47" s="44">
        <v>-27.268821591652316</v>
      </c>
      <c r="J47" s="34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2:20" ht="15" thickBot="1" x14ac:dyDescent="0.3">
      <c r="C48" s="48" t="s">
        <v>109</v>
      </c>
      <c r="D48" s="49">
        <v>1024582</v>
      </c>
      <c r="E48" s="50">
        <v>1094276</v>
      </c>
      <c r="F48" s="51">
        <v>-6.3689599333257778</v>
      </c>
      <c r="G48" s="49">
        <v>8769537</v>
      </c>
      <c r="H48" s="50">
        <v>12079725</v>
      </c>
      <c r="I48" s="51">
        <v>-27.402842366030683</v>
      </c>
      <c r="J48" s="34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11" ht="15" customHeight="1" x14ac:dyDescent="0.25">
      <c r="C49" s="52" t="s">
        <v>36</v>
      </c>
      <c r="E49" s="53"/>
      <c r="F49" s="53"/>
      <c r="G49" s="54"/>
      <c r="H49" s="53"/>
      <c r="I49" s="53"/>
      <c r="J49" s="55"/>
      <c r="K49" s="36"/>
    </row>
    <row r="50" spans="1:11" ht="15" customHeight="1" x14ac:dyDescent="0.25">
      <c r="C50" s="56" t="s">
        <v>37</v>
      </c>
      <c r="D50" s="53"/>
      <c r="E50" s="53"/>
      <c r="F50" s="57" t="s">
        <v>100</v>
      </c>
      <c r="H50" s="53"/>
      <c r="I50" s="53"/>
      <c r="J50" s="55"/>
    </row>
    <row r="51" spans="1:11" ht="15" customHeight="1" x14ac:dyDescent="0.25">
      <c r="C51" s="57" t="s">
        <v>99</v>
      </c>
      <c r="D51" s="53"/>
      <c r="E51" s="53"/>
      <c r="G51" s="57"/>
      <c r="H51" s="53"/>
      <c r="I51" s="60"/>
      <c r="J51" s="55"/>
    </row>
    <row r="52" spans="1:11" ht="15" customHeight="1" x14ac:dyDescent="0.25">
      <c r="D52" s="53"/>
      <c r="E52" s="53"/>
      <c r="F52" s="53"/>
      <c r="G52" s="54"/>
      <c r="H52" s="53"/>
      <c r="I52" s="53"/>
      <c r="J52" s="55"/>
    </row>
    <row r="53" spans="1:11" ht="15" customHeight="1" x14ac:dyDescent="0.25">
      <c r="D53" s="53"/>
      <c r="E53" s="53"/>
      <c r="F53" s="53"/>
      <c r="G53" s="54"/>
      <c r="H53" s="53"/>
      <c r="I53" s="53"/>
      <c r="J53" s="55"/>
    </row>
    <row r="54" spans="1:11" ht="15" customHeight="1" x14ac:dyDescent="0.25">
      <c r="C54" s="58"/>
      <c r="D54" s="59"/>
      <c r="E54" s="53"/>
      <c r="F54" s="60"/>
      <c r="G54" s="53"/>
      <c r="H54" s="53"/>
      <c r="I54" s="61"/>
      <c r="J54" s="62"/>
    </row>
    <row r="55" spans="1:11" ht="15" customHeight="1" x14ac:dyDescent="0.25">
      <c r="C55" s="58"/>
      <c r="D55" s="1"/>
      <c r="E55" s="1"/>
      <c r="F55" s="1"/>
      <c r="G55" s="1"/>
      <c r="H55" s="1"/>
      <c r="I55" s="1"/>
      <c r="J55" s="1"/>
    </row>
    <row r="56" spans="1:11" ht="15" customHeight="1" x14ac:dyDescent="0.25">
      <c r="C56" s="1"/>
      <c r="D56" s="1"/>
      <c r="E56" s="55"/>
      <c r="F56" s="63"/>
      <c r="G56" s="55"/>
      <c r="H56" s="55"/>
      <c r="I56" s="64"/>
      <c r="J56" s="64"/>
    </row>
    <row r="57" spans="1:11" ht="15" customHeight="1" x14ac:dyDescent="0.25">
      <c r="C57" s="65"/>
      <c r="D57" s="54"/>
      <c r="E57" s="55"/>
      <c r="F57" s="63"/>
      <c r="G57" s="55"/>
      <c r="H57" s="55"/>
      <c r="I57" s="64"/>
      <c r="J57" s="64"/>
    </row>
    <row r="58" spans="1:11" ht="15" customHeight="1" x14ac:dyDescent="0.25">
      <c r="C58" s="1"/>
      <c r="D58" s="1"/>
      <c r="E58" s="55"/>
      <c r="F58" s="1"/>
      <c r="G58" s="55"/>
      <c r="H58" s="55"/>
      <c r="I58" s="1"/>
      <c r="J58" s="1"/>
    </row>
    <row r="59" spans="1:11" ht="15" customHeight="1" x14ac:dyDescent="0.25">
      <c r="C59" s="1"/>
      <c r="D59" s="54"/>
      <c r="E59" s="1"/>
      <c r="F59" s="1"/>
      <c r="G59" s="1"/>
      <c r="H59" s="1"/>
      <c r="I59" s="1"/>
      <c r="J59" s="1"/>
    </row>
    <row r="60" spans="1:11" ht="15" customHeight="1" x14ac:dyDescent="0.25">
      <c r="C60" s="1"/>
      <c r="D60" s="1"/>
      <c r="E60" s="1"/>
      <c r="F60" s="1"/>
      <c r="G60" s="1"/>
      <c r="H60" s="1"/>
      <c r="I60" s="1"/>
      <c r="J60" s="1"/>
    </row>
    <row r="61" spans="1:11" ht="15" customHeight="1" x14ac:dyDescent="0.25">
      <c r="C61" s="66"/>
      <c r="D61" s="1"/>
      <c r="E61" s="1"/>
      <c r="F61" s="1"/>
      <c r="G61" s="1"/>
      <c r="H61" s="1"/>
      <c r="I61" s="1"/>
      <c r="J61" s="1"/>
    </row>
    <row r="62" spans="1:11" ht="15" customHeight="1" x14ac:dyDescent="0.25">
      <c r="B62" s="67"/>
      <c r="C62" s="66"/>
      <c r="D62" s="55"/>
      <c r="E62" s="55"/>
      <c r="F62" s="55"/>
      <c r="G62" s="55"/>
      <c r="H62" s="55"/>
      <c r="I62" s="55"/>
      <c r="J62" s="55"/>
    </row>
    <row r="63" spans="1:11" ht="15" customHeight="1" x14ac:dyDescent="0.25">
      <c r="A63" s="67" t="s">
        <v>38</v>
      </c>
      <c r="B63" s="68"/>
      <c r="C63" s="66"/>
      <c r="D63" s="55"/>
      <c r="E63" s="55"/>
      <c r="F63" s="55"/>
      <c r="G63" s="55"/>
      <c r="H63" s="55"/>
      <c r="I63" s="55"/>
      <c r="J63" s="55"/>
    </row>
    <row r="64" spans="1:11" ht="15" customHeight="1" x14ac:dyDescent="0.25">
      <c r="A64" s="68"/>
      <c r="B64" s="69"/>
      <c r="C64" s="66"/>
      <c r="D64" s="55"/>
      <c r="E64" s="55"/>
      <c r="F64" s="55"/>
      <c r="G64" s="55"/>
      <c r="H64" s="55"/>
      <c r="I64" s="55"/>
      <c r="J64" s="55"/>
    </row>
    <row r="65" spans="1:16" ht="15" customHeight="1" x14ac:dyDescent="0.25">
      <c r="A65" s="69" t="s">
        <v>39</v>
      </c>
      <c r="B65" s="69"/>
      <c r="C65" s="66"/>
      <c r="D65" s="203"/>
      <c r="E65" s="203"/>
      <c r="F65" s="203"/>
      <c r="G65" s="203"/>
      <c r="H65" s="203"/>
      <c r="I65" s="203"/>
      <c r="J65" s="70"/>
    </row>
    <row r="66" spans="1:16" s="179" customFormat="1" ht="15" customHeight="1" x14ac:dyDescent="0.25">
      <c r="A66" s="178" t="s">
        <v>41</v>
      </c>
      <c r="C66" s="196" t="s">
        <v>116</v>
      </c>
      <c r="D66" s="196"/>
      <c r="E66" s="196"/>
      <c r="F66" s="196"/>
      <c r="G66" s="196"/>
      <c r="H66" s="196"/>
      <c r="I66" s="196"/>
    </row>
    <row r="67" spans="1:16" s="179" customFormat="1" ht="15" customHeight="1" x14ac:dyDescent="0.25">
      <c r="A67" s="178"/>
      <c r="C67" s="197" t="s">
        <v>43</v>
      </c>
      <c r="D67" s="197"/>
      <c r="E67" s="197"/>
      <c r="F67" s="197"/>
      <c r="G67" s="197"/>
      <c r="H67" s="197"/>
      <c r="I67" s="197"/>
    </row>
    <row r="68" spans="1:16" s="179" customFormat="1" ht="15" customHeight="1" x14ac:dyDescent="0.25">
      <c r="A68" s="178" t="s">
        <v>42</v>
      </c>
      <c r="B68" s="178"/>
      <c r="I68" s="180" t="s">
        <v>101</v>
      </c>
    </row>
    <row r="69" spans="1:16" x14ac:dyDescent="0.25">
      <c r="A69" s="68" t="s">
        <v>44</v>
      </c>
      <c r="B69" s="71"/>
      <c r="D69" s="72"/>
      <c r="E69" s="72"/>
      <c r="F69" s="72"/>
      <c r="G69" s="72"/>
      <c r="H69" s="72"/>
      <c r="M69" s="73"/>
    </row>
    <row r="70" spans="1:16" x14ac:dyDescent="0.25">
      <c r="A70" s="71"/>
      <c r="B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O70" s="72"/>
    </row>
    <row r="71" spans="1:16" x14ac:dyDescent="0.25">
      <c r="A71" s="71"/>
      <c r="B71" s="71"/>
      <c r="C71" s="71"/>
      <c r="D71" s="74"/>
      <c r="E71" s="74"/>
      <c r="F71" s="74"/>
      <c r="G71" s="74"/>
      <c r="H71" s="74"/>
      <c r="I71" s="74"/>
      <c r="J71" s="74"/>
      <c r="K71" s="75"/>
      <c r="L71" s="75"/>
      <c r="M71" s="75"/>
      <c r="N71" s="72"/>
      <c r="O71" s="72"/>
      <c r="P71" s="72"/>
    </row>
    <row r="72" spans="1:16" x14ac:dyDescent="0.25">
      <c r="A72" s="71"/>
      <c r="C72" s="71"/>
      <c r="D72" s="76"/>
      <c r="E72" s="74"/>
      <c r="F72" s="74"/>
      <c r="G72" s="76"/>
      <c r="H72" s="74"/>
      <c r="I72" s="74"/>
      <c r="J72" s="74"/>
      <c r="K72" s="72"/>
      <c r="L72" s="72"/>
      <c r="M72" s="72"/>
      <c r="N72" s="72"/>
      <c r="O72" s="72"/>
      <c r="P72" s="72"/>
    </row>
    <row r="73" spans="1:16" x14ac:dyDescent="0.25">
      <c r="D73" s="74"/>
      <c r="E73" s="74"/>
      <c r="F73" s="74"/>
      <c r="G73" s="74"/>
      <c r="H73" s="74"/>
      <c r="I73" s="74"/>
      <c r="J73" s="74"/>
      <c r="K73" s="72"/>
      <c r="L73" s="72"/>
      <c r="M73" s="72"/>
      <c r="N73" s="72"/>
      <c r="O73" s="72"/>
      <c r="P73" s="72"/>
    </row>
    <row r="74" spans="1:16" x14ac:dyDescent="0.25">
      <c r="C74" s="77"/>
      <c r="D74" s="74"/>
      <c r="E74" s="74"/>
      <c r="F74" s="74"/>
      <c r="G74" s="74"/>
      <c r="H74" s="74"/>
      <c r="I74" s="74"/>
      <c r="J74" s="74"/>
      <c r="K74" s="36"/>
      <c r="L74" s="36"/>
      <c r="M74" s="78"/>
      <c r="N74" s="78"/>
      <c r="O74" s="79"/>
      <c r="P74" s="80"/>
    </row>
    <row r="75" spans="1:16" x14ac:dyDescent="0.25">
      <c r="C75" s="77"/>
      <c r="D75" s="74"/>
      <c r="E75" s="74"/>
      <c r="F75" s="74"/>
      <c r="G75" s="74"/>
      <c r="H75" s="74"/>
      <c r="I75" s="74"/>
      <c r="J75" s="74"/>
      <c r="K75" s="74"/>
      <c r="L75" s="78"/>
      <c r="M75" s="78"/>
      <c r="N75" s="78"/>
      <c r="O75" s="79"/>
      <c r="P75" s="80"/>
    </row>
    <row r="76" spans="1:16" x14ac:dyDescent="0.25">
      <c r="C76" s="77"/>
      <c r="D76" s="74"/>
      <c r="E76" s="74"/>
      <c r="F76" s="74"/>
      <c r="G76" s="74"/>
      <c r="H76" s="74"/>
      <c r="I76" s="74"/>
      <c r="J76" s="74"/>
      <c r="K76" s="74"/>
      <c r="L76" s="78"/>
      <c r="M76" s="78"/>
      <c r="N76" s="78"/>
      <c r="O76" s="79"/>
      <c r="P76" s="80"/>
    </row>
    <row r="77" spans="1:16" x14ac:dyDescent="0.25">
      <c r="C77" s="77"/>
      <c r="D77" s="74"/>
      <c r="E77" s="74"/>
      <c r="F77" s="74"/>
      <c r="G77" s="74"/>
      <c r="H77" s="74"/>
      <c r="I77" s="74"/>
      <c r="J77" s="74"/>
      <c r="K77" s="74"/>
      <c r="L77" s="78"/>
      <c r="M77" s="78"/>
      <c r="N77" s="78"/>
      <c r="O77" s="79"/>
      <c r="P77" s="80"/>
    </row>
    <row r="78" spans="1:16" x14ac:dyDescent="0.25">
      <c r="C78" s="77"/>
      <c r="D78" s="74"/>
      <c r="E78" s="74"/>
      <c r="F78" s="74"/>
      <c r="G78" s="74"/>
      <c r="H78" s="74"/>
      <c r="I78" s="74"/>
      <c r="J78" s="74"/>
      <c r="K78" s="74"/>
      <c r="L78" s="78"/>
      <c r="M78" s="78"/>
      <c r="N78" s="78"/>
      <c r="O78" s="79"/>
      <c r="P78" s="80"/>
    </row>
    <row r="79" spans="1:16" x14ac:dyDescent="0.25">
      <c r="C79" s="77"/>
      <c r="D79" s="74"/>
      <c r="E79" s="74"/>
      <c r="F79" s="74"/>
      <c r="G79" s="74"/>
      <c r="H79" s="74"/>
      <c r="I79" s="74"/>
      <c r="J79" s="74"/>
      <c r="K79" s="74"/>
      <c r="L79" s="78"/>
      <c r="M79" s="78"/>
      <c r="N79" s="78"/>
      <c r="O79" s="79"/>
      <c r="P79" s="80"/>
    </row>
    <row r="80" spans="1:16" x14ac:dyDescent="0.25">
      <c r="C80" s="77"/>
      <c r="D80" s="74"/>
      <c r="E80" s="74"/>
      <c r="F80" s="74"/>
      <c r="G80" s="74"/>
      <c r="H80" s="74"/>
      <c r="I80" s="74"/>
      <c r="J80" s="74"/>
      <c r="K80" s="36"/>
      <c r="L80" s="78"/>
      <c r="M80" s="78"/>
      <c r="N80" s="78"/>
      <c r="O80" s="79"/>
      <c r="P80" s="80"/>
    </row>
    <row r="81" spans="3:16" x14ac:dyDescent="0.25">
      <c r="C81" s="77"/>
      <c r="D81" s="74"/>
      <c r="E81" s="74"/>
      <c r="F81" s="74"/>
      <c r="G81" s="74"/>
      <c r="H81" s="74"/>
      <c r="I81" s="74"/>
      <c r="J81" s="74"/>
      <c r="K81" s="36"/>
      <c r="L81" s="78"/>
      <c r="M81" s="78"/>
      <c r="N81" s="78"/>
      <c r="O81" s="79"/>
      <c r="P81" s="80"/>
    </row>
    <row r="82" spans="3:16" x14ac:dyDescent="0.25">
      <c r="C82" s="77"/>
      <c r="D82" s="74"/>
      <c r="E82" s="74"/>
      <c r="F82" s="74"/>
      <c r="G82" s="74"/>
      <c r="H82" s="74"/>
      <c r="I82" s="74"/>
      <c r="J82" s="74"/>
      <c r="K82" s="74"/>
      <c r="L82" s="78"/>
      <c r="M82" s="78"/>
      <c r="N82" s="81"/>
      <c r="O82" s="79"/>
      <c r="P82" s="80"/>
    </row>
    <row r="83" spans="3:16" x14ac:dyDescent="0.25">
      <c r="C83" s="77"/>
      <c r="D83" s="74"/>
      <c r="E83" s="74"/>
      <c r="F83" s="74"/>
      <c r="G83" s="74"/>
      <c r="H83" s="74"/>
      <c r="I83" s="74"/>
      <c r="J83" s="74"/>
      <c r="K83" s="74"/>
      <c r="L83" s="78"/>
      <c r="M83" s="78"/>
      <c r="N83" s="78"/>
      <c r="O83" s="79"/>
      <c r="P83" s="80"/>
    </row>
    <row r="84" spans="3:16" x14ac:dyDescent="0.25">
      <c r="C84" s="77"/>
      <c r="D84" s="74"/>
      <c r="E84" s="74"/>
      <c r="F84" s="74"/>
      <c r="G84" s="74"/>
      <c r="H84" s="74"/>
      <c r="I84" s="74"/>
      <c r="J84" s="74"/>
      <c r="K84" s="36"/>
      <c r="L84" s="78"/>
      <c r="M84" s="78"/>
      <c r="N84" s="78"/>
      <c r="O84" s="79"/>
      <c r="P84" s="80"/>
    </row>
    <row r="85" spans="3:16" x14ac:dyDescent="0.25">
      <c r="C85" s="77"/>
      <c r="D85" s="74"/>
      <c r="E85" s="74"/>
      <c r="F85" s="74"/>
      <c r="G85" s="74"/>
      <c r="H85" s="74"/>
      <c r="I85" s="74"/>
      <c r="J85" s="74"/>
      <c r="K85" s="74"/>
      <c r="L85" s="78"/>
      <c r="M85" s="78"/>
      <c r="N85" s="78"/>
      <c r="O85" s="82"/>
      <c r="P85" s="80"/>
    </row>
    <row r="86" spans="3:16" x14ac:dyDescent="0.25">
      <c r="C86" s="77"/>
      <c r="D86" s="78"/>
      <c r="E86" s="78"/>
      <c r="F86" s="78"/>
      <c r="G86" s="78"/>
      <c r="H86" s="78"/>
      <c r="I86" s="78"/>
      <c r="J86" s="78"/>
      <c r="K86" s="74"/>
      <c r="L86" s="78"/>
      <c r="M86" s="78"/>
      <c r="N86" s="78"/>
      <c r="O86" s="79"/>
      <c r="P86" s="80"/>
    </row>
    <row r="87" spans="3:16" x14ac:dyDescent="0.25">
      <c r="C87" s="83"/>
      <c r="D87" s="74"/>
      <c r="E87" s="74"/>
      <c r="F87" s="74"/>
      <c r="G87" s="74"/>
      <c r="H87" s="74"/>
      <c r="I87" s="36"/>
      <c r="J87" s="36"/>
      <c r="K87" s="74"/>
      <c r="L87" s="78"/>
      <c r="M87" s="78"/>
      <c r="N87" s="78"/>
      <c r="O87" s="79"/>
      <c r="P87" s="80"/>
    </row>
    <row r="88" spans="3:16" x14ac:dyDescent="0.25">
      <c r="C88" s="77"/>
      <c r="D88" s="74"/>
      <c r="E88" s="74"/>
      <c r="F88" s="74"/>
      <c r="G88" s="74"/>
      <c r="H88" s="74"/>
      <c r="I88" s="74"/>
      <c r="J88" s="74"/>
      <c r="K88" s="74"/>
      <c r="L88" s="78"/>
      <c r="M88" s="78"/>
      <c r="N88" s="78"/>
      <c r="O88" s="82"/>
      <c r="P88" s="80"/>
    </row>
    <row r="89" spans="3:16" x14ac:dyDescent="0.25">
      <c r="C89" s="77"/>
      <c r="D89" s="74"/>
      <c r="E89" s="36"/>
      <c r="F89" s="74"/>
      <c r="G89" s="74"/>
      <c r="H89" s="74"/>
      <c r="I89" s="74"/>
      <c r="J89" s="74"/>
      <c r="K89" s="78"/>
      <c r="L89" s="78"/>
      <c r="M89" s="84"/>
      <c r="N89" s="84"/>
      <c r="O89" s="82"/>
      <c r="P89" s="80"/>
    </row>
    <row r="90" spans="3:16" x14ac:dyDescent="0.25">
      <c r="C90" s="77"/>
      <c r="D90" s="78"/>
      <c r="E90" s="78"/>
      <c r="F90" s="78"/>
      <c r="G90" s="78"/>
      <c r="H90" s="78"/>
      <c r="I90" s="78"/>
      <c r="J90" s="78"/>
      <c r="K90" s="74"/>
      <c r="L90" s="78"/>
      <c r="M90" s="78"/>
      <c r="N90" s="78"/>
      <c r="O90" s="79"/>
      <c r="P90" s="80"/>
    </row>
    <row r="91" spans="3:16" x14ac:dyDescent="0.25">
      <c r="C91" s="77"/>
      <c r="D91" s="78"/>
      <c r="E91" s="84"/>
      <c r="F91" s="84"/>
      <c r="G91" s="84"/>
      <c r="H91" s="84"/>
      <c r="I91" s="84"/>
      <c r="J91" s="84"/>
      <c r="K91" s="36"/>
      <c r="L91" s="78"/>
      <c r="M91" s="78"/>
      <c r="N91" s="78"/>
      <c r="O91" s="79"/>
      <c r="P91" s="80"/>
    </row>
    <row r="92" spans="3:16" x14ac:dyDescent="0.25">
      <c r="C92" s="77"/>
      <c r="K92" s="36"/>
      <c r="L92" s="78"/>
      <c r="M92" s="78"/>
      <c r="N92" s="78"/>
      <c r="O92" s="79"/>
      <c r="P92" s="80"/>
    </row>
    <row r="93" spans="3:16" x14ac:dyDescent="0.25">
      <c r="C93" s="77"/>
      <c r="K93" s="78"/>
      <c r="L93" s="78"/>
      <c r="M93" s="84"/>
      <c r="N93" s="78"/>
      <c r="O93" s="79"/>
      <c r="P93" s="80"/>
    </row>
    <row r="94" spans="3:16" x14ac:dyDescent="0.25">
      <c r="C94" s="77"/>
      <c r="K94" s="84"/>
      <c r="L94" s="84"/>
      <c r="M94" s="84"/>
      <c r="N94" s="84"/>
      <c r="O94" s="82"/>
      <c r="P94" s="80"/>
    </row>
    <row r="105" ht="13.5" customHeight="1" x14ac:dyDescent="0.25"/>
  </sheetData>
  <mergeCells count="9">
    <mergeCell ref="D1:I1"/>
    <mergeCell ref="C66:I66"/>
    <mergeCell ref="C67:I67"/>
    <mergeCell ref="D3:I3"/>
    <mergeCell ref="D4:I4"/>
    <mergeCell ref="D6:I6"/>
    <mergeCell ref="D7:I7"/>
    <mergeCell ref="D8:I8"/>
    <mergeCell ref="D65:I65"/>
  </mergeCells>
  <printOptions horizontalCentered="1"/>
  <pageMargins left="0.23622047244094491" right="0.23622047244094491" top="0.74803149606299213" bottom="0.74803149606299213" header="0" footer="0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1FFE-B2A8-4937-A506-6542C399673C}">
  <sheetPr>
    <pageSetUpPr autoPageBreaks="0" fitToPage="1"/>
  </sheetPr>
  <dimension ref="A1:L72"/>
  <sheetViews>
    <sheetView showGridLines="0" view="pageBreakPreview" zoomScale="85" zoomScaleNormal="100" zoomScaleSheetLayoutView="85" workbookViewId="0">
      <selection activeCell="D31" sqref="D31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35">
      <c r="A5" s="1"/>
      <c r="B5" s="211" t="s">
        <v>31</v>
      </c>
      <c r="C5" s="211"/>
      <c r="D5" s="211"/>
      <c r="E5" s="211"/>
      <c r="F5" s="211"/>
      <c r="G5" s="211"/>
      <c r="H5" s="211"/>
      <c r="I5" s="211"/>
      <c r="J5" s="211"/>
      <c r="K5" s="211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92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44153</v>
      </c>
    </row>
    <row r="9" spans="1:12" s="21" customFormat="1" ht="14.4" x14ac:dyDescent="0.25">
      <c r="A9" s="92"/>
      <c r="B9" s="212" t="str">
        <f>'By Market'!D11</f>
        <v>October</v>
      </c>
      <c r="C9" s="213"/>
      <c r="D9" s="213"/>
      <c r="E9" s="213"/>
      <c r="F9" s="214"/>
      <c r="G9" s="215" t="str">
        <f>'By Market'!G11</f>
        <v>Jan-Oct</v>
      </c>
      <c r="H9" s="216"/>
      <c r="I9" s="216"/>
      <c r="J9" s="216"/>
      <c r="K9" s="217"/>
      <c r="L9" s="93"/>
    </row>
    <row r="10" spans="1:12" s="21" customFormat="1" ht="16.2" x14ac:dyDescent="0.25">
      <c r="A10" s="92"/>
      <c r="B10" s="205" t="s">
        <v>46</v>
      </c>
      <c r="C10" s="206"/>
      <c r="D10" s="207" t="s">
        <v>47</v>
      </c>
      <c r="E10" s="208"/>
      <c r="F10" s="96" t="s">
        <v>4</v>
      </c>
      <c r="G10" s="205" t="s">
        <v>46</v>
      </c>
      <c r="H10" s="206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A11" s="97"/>
      <c r="B11" s="169" t="s">
        <v>112</v>
      </c>
      <c r="C11" s="170" t="s">
        <v>96</v>
      </c>
      <c r="D11" s="28">
        <f>'By Market'!D12</f>
        <v>2020</v>
      </c>
      <c r="E11" s="28">
        <f>'By Market'!E12</f>
        <v>2019</v>
      </c>
      <c r="F11" s="29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29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24.960675995369204</v>
      </c>
      <c r="C12" s="100">
        <v>25.296109190475409</v>
      </c>
      <c r="D12" s="101">
        <v>238029</v>
      </c>
      <c r="E12" s="101">
        <v>261731</v>
      </c>
      <c r="F12" s="102">
        <v>-9.0558626987250275</v>
      </c>
      <c r="G12" s="99">
        <v>25.592539516052632</v>
      </c>
      <c r="H12" s="100">
        <v>25.023094598527742</v>
      </c>
      <c r="I12" s="101">
        <v>2050344</v>
      </c>
      <c r="J12" s="101">
        <v>2738286</v>
      </c>
      <c r="K12" s="102">
        <v>-25.123087946255428</v>
      </c>
      <c r="L12" s="93"/>
    </row>
    <row r="13" spans="1:12" s="21" customFormat="1" ht="14.4" x14ac:dyDescent="0.25">
      <c r="A13" s="103" t="s">
        <v>49</v>
      </c>
      <c r="B13" s="104">
        <v>11.069654871562557</v>
      </c>
      <c r="C13" s="105">
        <v>12.537632808173434</v>
      </c>
      <c r="D13" s="32">
        <v>105562</v>
      </c>
      <c r="E13" s="32">
        <v>129723</v>
      </c>
      <c r="F13" s="33">
        <v>-18.625070342190668</v>
      </c>
      <c r="G13" s="104">
        <v>11.371765879784425</v>
      </c>
      <c r="H13" s="105">
        <v>11.71129398745412</v>
      </c>
      <c r="I13" s="32">
        <v>911048</v>
      </c>
      <c r="J13" s="32">
        <v>1281571</v>
      </c>
      <c r="K13" s="33">
        <v>-28.91162487290989</v>
      </c>
      <c r="L13" s="93"/>
    </row>
    <row r="14" spans="1:12" s="21" customFormat="1" ht="14.4" x14ac:dyDescent="0.25">
      <c r="A14" s="103" t="s">
        <v>50</v>
      </c>
      <c r="B14" s="104">
        <v>5.4654074596063831</v>
      </c>
      <c r="C14" s="105">
        <v>5.1663865448757038</v>
      </c>
      <c r="D14" s="32">
        <v>52119</v>
      </c>
      <c r="E14" s="32">
        <v>53455</v>
      </c>
      <c r="F14" s="33">
        <v>-2.4992984753531009</v>
      </c>
      <c r="G14" s="104">
        <v>5.6904139316888704</v>
      </c>
      <c r="H14" s="105">
        <v>5.0502351495723081</v>
      </c>
      <c r="I14" s="32">
        <v>455887</v>
      </c>
      <c r="J14" s="32">
        <v>552649</v>
      </c>
      <c r="K14" s="33">
        <v>-17.508762342825193</v>
      </c>
      <c r="L14" s="93"/>
    </row>
    <row r="15" spans="1:12" s="21" customFormat="1" ht="14.4" x14ac:dyDescent="0.25">
      <c r="A15" s="103" t="s">
        <v>51</v>
      </c>
      <c r="B15" s="104">
        <v>4.9428700860723813</v>
      </c>
      <c r="C15" s="105">
        <v>3.9217372898965754</v>
      </c>
      <c r="D15" s="32">
        <v>47136</v>
      </c>
      <c r="E15" s="32">
        <v>40577</v>
      </c>
      <c r="F15" s="33">
        <v>16.164329546294699</v>
      </c>
      <c r="G15" s="104">
        <v>4.7360222959746192</v>
      </c>
      <c r="H15" s="105">
        <v>4.4723972828378962</v>
      </c>
      <c r="I15" s="32">
        <v>379426</v>
      </c>
      <c r="J15" s="32">
        <v>489416</v>
      </c>
      <c r="K15" s="33">
        <v>-22.47372378508263</v>
      </c>
      <c r="L15" s="93"/>
    </row>
    <row r="16" spans="1:12" s="21" customFormat="1" ht="14.4" x14ac:dyDescent="0.25">
      <c r="A16" s="103" t="s">
        <v>52</v>
      </c>
      <c r="B16" s="104">
        <v>2.937555577926545</v>
      </c>
      <c r="C16" s="105">
        <v>3.0062754368788474</v>
      </c>
      <c r="D16" s="32">
        <v>28013</v>
      </c>
      <c r="E16" s="32">
        <v>31105</v>
      </c>
      <c r="F16" s="33">
        <v>-9.9405240315061878</v>
      </c>
      <c r="G16" s="104">
        <v>3.2260037488652236</v>
      </c>
      <c r="H16" s="105">
        <v>3.3126824505267507</v>
      </c>
      <c r="I16" s="32">
        <v>258451</v>
      </c>
      <c r="J16" s="32">
        <v>362508</v>
      </c>
      <c r="K16" s="33">
        <v>-28.704745826299003</v>
      </c>
      <c r="L16" s="106"/>
    </row>
    <row r="17" spans="1:12" s="21" customFormat="1" ht="14.4" x14ac:dyDescent="0.25">
      <c r="A17" s="103" t="s">
        <v>53</v>
      </c>
      <c r="B17" s="104">
        <v>0.51739903692891065</v>
      </c>
      <c r="C17" s="105">
        <v>0.64561710073463108</v>
      </c>
      <c r="D17" s="32">
        <v>4934</v>
      </c>
      <c r="E17" s="32">
        <v>6680</v>
      </c>
      <c r="F17" s="107">
        <v>-26.137724550898206</v>
      </c>
      <c r="G17" s="104">
        <v>0.53755287249277317</v>
      </c>
      <c r="H17" s="105">
        <v>0.45067935906263668</v>
      </c>
      <c r="I17" s="32">
        <v>43066</v>
      </c>
      <c r="J17" s="32">
        <v>49318</v>
      </c>
      <c r="K17" s="107">
        <v>-12.676913094610487</v>
      </c>
      <c r="L17" s="106"/>
    </row>
    <row r="18" spans="1:12" s="21" customFormat="1" ht="16.2" x14ac:dyDescent="0.25">
      <c r="A18" s="108" t="s">
        <v>54</v>
      </c>
      <c r="B18" s="109">
        <v>2.7788963272428316E-2</v>
      </c>
      <c r="C18" s="110">
        <v>1.8460009916214749E-2</v>
      </c>
      <c r="D18" s="111">
        <v>265</v>
      </c>
      <c r="E18" s="111">
        <v>191</v>
      </c>
      <c r="F18" s="112">
        <v>38.7434554973822</v>
      </c>
      <c r="G18" s="109">
        <v>3.0780787246718493E-2</v>
      </c>
      <c r="H18" s="110">
        <v>2.5806369074027453E-2</v>
      </c>
      <c r="I18" s="111">
        <v>2466</v>
      </c>
      <c r="J18" s="111">
        <v>2824</v>
      </c>
      <c r="K18" s="112">
        <v>-12.677053824362606</v>
      </c>
      <c r="L18" s="93"/>
    </row>
    <row r="19" spans="1:12" s="21" customFormat="1" ht="14.4" x14ac:dyDescent="0.25">
      <c r="A19" s="113" t="s">
        <v>55</v>
      </c>
      <c r="B19" s="114">
        <v>16.122422442576468</v>
      </c>
      <c r="C19" s="115">
        <v>15.909339121980073</v>
      </c>
      <c r="D19" s="116">
        <v>153746</v>
      </c>
      <c r="E19" s="116">
        <v>164609</v>
      </c>
      <c r="F19" s="117">
        <v>-6.5992746447642592</v>
      </c>
      <c r="G19" s="114">
        <v>15.392141113308371</v>
      </c>
      <c r="H19" s="115">
        <v>16.877566415532801</v>
      </c>
      <c r="I19" s="116">
        <v>1233140</v>
      </c>
      <c r="J19" s="116">
        <v>1846918</v>
      </c>
      <c r="K19" s="117">
        <v>-33.232552825842838</v>
      </c>
      <c r="L19" s="93"/>
    </row>
    <row r="20" spans="1:12" s="21" customFormat="1" ht="14.4" x14ac:dyDescent="0.25">
      <c r="A20" s="118" t="s">
        <v>56</v>
      </c>
      <c r="B20" s="104">
        <v>7.279240281203335</v>
      </c>
      <c r="C20" s="105">
        <v>7.1140625649362255</v>
      </c>
      <c r="D20" s="32">
        <v>69416</v>
      </c>
      <c r="E20" s="32">
        <v>73607</v>
      </c>
      <c r="F20" s="33">
        <v>-5.6937519529392588</v>
      </c>
      <c r="G20" s="119">
        <v>6.8149486780925042</v>
      </c>
      <c r="H20" s="105">
        <v>6.7401411034507337</v>
      </c>
      <c r="I20" s="32">
        <v>545979</v>
      </c>
      <c r="J20" s="32">
        <v>737576</v>
      </c>
      <c r="K20" s="33">
        <v>-25.976577328980337</v>
      </c>
      <c r="L20" s="93"/>
    </row>
    <row r="21" spans="1:12" s="21" customFormat="1" ht="14.4" x14ac:dyDescent="0.25">
      <c r="A21" s="103" t="s">
        <v>58</v>
      </c>
      <c r="B21" s="104">
        <v>4.3767092834012855</v>
      </c>
      <c r="C21" s="105">
        <v>4.571027062761134</v>
      </c>
      <c r="D21" s="32">
        <v>41737</v>
      </c>
      <c r="E21" s="32">
        <v>47295</v>
      </c>
      <c r="F21" s="33">
        <v>-11.751770800296015</v>
      </c>
      <c r="G21" s="119">
        <v>4.2981137967951284</v>
      </c>
      <c r="H21" s="105">
        <v>4.5545317181202467</v>
      </c>
      <c r="I21" s="32">
        <v>344343</v>
      </c>
      <c r="J21" s="32">
        <v>498404</v>
      </c>
      <c r="K21" s="33">
        <v>-30.91086748902497</v>
      </c>
      <c r="L21" s="106"/>
    </row>
    <row r="22" spans="1:12" s="21" customFormat="1" ht="14.4" x14ac:dyDescent="0.25">
      <c r="A22" s="118" t="s">
        <v>57</v>
      </c>
      <c r="B22" s="104">
        <v>4.0903256656767502</v>
      </c>
      <c r="C22" s="105">
        <v>3.799572616943196</v>
      </c>
      <c r="D22" s="32">
        <v>39006</v>
      </c>
      <c r="E22" s="32">
        <v>39313</v>
      </c>
      <c r="F22" s="33">
        <v>-0.78091216645893213</v>
      </c>
      <c r="G22" s="104">
        <v>3.8858559536545698</v>
      </c>
      <c r="H22" s="105">
        <v>5.2472554460439902</v>
      </c>
      <c r="I22" s="32">
        <v>311315</v>
      </c>
      <c r="J22" s="32">
        <v>574209</v>
      </c>
      <c r="K22" s="33">
        <v>-45.783678068438491</v>
      </c>
      <c r="L22" s="93"/>
    </row>
    <row r="23" spans="1:12" s="21" customFormat="1" ht="14.4" x14ac:dyDescent="0.25">
      <c r="A23" s="108" t="s">
        <v>59</v>
      </c>
      <c r="B23" s="109">
        <v>0.37614721229509573</v>
      </c>
      <c r="C23" s="110">
        <v>0.42467687733951626</v>
      </c>
      <c r="D23" s="111">
        <v>3587</v>
      </c>
      <c r="E23" s="111">
        <v>4394</v>
      </c>
      <c r="F23" s="112">
        <v>-18.365953573054163</v>
      </c>
      <c r="G23" s="120">
        <v>0.39322268476616895</v>
      </c>
      <c r="H23" s="110">
        <v>0.33563814791783086</v>
      </c>
      <c r="I23" s="111">
        <v>31503</v>
      </c>
      <c r="J23" s="111">
        <v>36729</v>
      </c>
      <c r="K23" s="112">
        <v>-14.228538756840644</v>
      </c>
      <c r="L23" s="93"/>
    </row>
    <row r="24" spans="1:12" s="21" customFormat="1" ht="14.4" x14ac:dyDescent="0.25">
      <c r="A24" s="121" t="s">
        <v>60</v>
      </c>
      <c r="B24" s="122">
        <v>11.746971527323367</v>
      </c>
      <c r="C24" s="123">
        <v>10.80819083204387</v>
      </c>
      <c r="D24" s="124">
        <v>112021</v>
      </c>
      <c r="E24" s="124">
        <v>111829</v>
      </c>
      <c r="F24" s="125">
        <v>0.17169070634629657</v>
      </c>
      <c r="G24" s="122">
        <v>11.540548444727703</v>
      </c>
      <c r="H24" s="123">
        <v>11.744922683697895</v>
      </c>
      <c r="I24" s="124">
        <v>924570</v>
      </c>
      <c r="J24" s="124">
        <v>1285251</v>
      </c>
      <c r="K24" s="125">
        <v>-28.063078729368819</v>
      </c>
      <c r="L24" s="93"/>
    </row>
    <row r="25" spans="1:12" s="21" customFormat="1" ht="14.4" x14ac:dyDescent="0.25">
      <c r="A25" s="103" t="s">
        <v>61</v>
      </c>
      <c r="B25" s="104">
        <v>7.8830472643076455</v>
      </c>
      <c r="C25" s="105">
        <v>7.2153509963089641</v>
      </c>
      <c r="D25" s="32">
        <v>75174</v>
      </c>
      <c r="E25" s="32">
        <v>74655</v>
      </c>
      <c r="F25" s="33">
        <v>0.69519791038778378</v>
      </c>
      <c r="G25" s="104">
        <v>7.676099242949908</v>
      </c>
      <c r="H25" s="105">
        <v>7.5277562394710422</v>
      </c>
      <c r="I25" s="32">
        <v>614970</v>
      </c>
      <c r="J25" s="32">
        <v>823765</v>
      </c>
      <c r="K25" s="33">
        <v>-25.346427682652212</v>
      </c>
      <c r="L25" s="93"/>
    </row>
    <row r="26" spans="1:12" s="21" customFormat="1" ht="14.4" x14ac:dyDescent="0.25">
      <c r="A26" s="103" t="s">
        <v>62</v>
      </c>
      <c r="B26" s="104">
        <v>3.8515503095585641</v>
      </c>
      <c r="C26" s="105">
        <v>3.5456749936453105</v>
      </c>
      <c r="D26" s="32">
        <v>36729</v>
      </c>
      <c r="E26" s="32">
        <v>36686</v>
      </c>
      <c r="F26" s="33">
        <v>0.11721092514855803</v>
      </c>
      <c r="G26" s="104">
        <v>3.8313841955261512</v>
      </c>
      <c r="H26" s="105">
        <v>4.1466832556050495</v>
      </c>
      <c r="I26" s="32">
        <v>306951</v>
      </c>
      <c r="J26" s="32">
        <v>453773</v>
      </c>
      <c r="K26" s="33">
        <v>-32.355825489837429</v>
      </c>
      <c r="L26" s="93"/>
    </row>
    <row r="27" spans="1:12" s="21" customFormat="1" ht="14.4" x14ac:dyDescent="0.25">
      <c r="A27" s="103" t="s">
        <v>64</v>
      </c>
      <c r="B27" s="104">
        <v>4.5091525309978019E-3</v>
      </c>
      <c r="C27" s="185">
        <v>3.2764101369616758E-2</v>
      </c>
      <c r="D27" s="32">
        <v>43</v>
      </c>
      <c r="E27" s="32">
        <v>339</v>
      </c>
      <c r="F27" s="126">
        <v>-87.315634218289091</v>
      </c>
      <c r="G27" s="104">
        <v>2.3104313541636633E-2</v>
      </c>
      <c r="H27" s="185">
        <v>3.8855765333840206E-2</v>
      </c>
      <c r="I27" s="32">
        <v>1851</v>
      </c>
      <c r="J27" s="38">
        <v>4252</v>
      </c>
      <c r="K27" s="126">
        <v>-56.46754468485419</v>
      </c>
      <c r="L27" s="93"/>
    </row>
    <row r="28" spans="1:12" s="21" customFormat="1" ht="14.4" x14ac:dyDescent="0.25">
      <c r="A28" s="103" t="s">
        <v>63</v>
      </c>
      <c r="B28" s="119">
        <v>7.8648009261589567E-3</v>
      </c>
      <c r="C28" s="105">
        <v>1.4400740719979047E-2</v>
      </c>
      <c r="D28" s="32">
        <v>75</v>
      </c>
      <c r="E28" s="32">
        <v>149</v>
      </c>
      <c r="F28" s="126">
        <v>-49.664429530201346</v>
      </c>
      <c r="G28" s="119">
        <v>9.9606927100086614E-3</v>
      </c>
      <c r="H28" s="105">
        <v>3.162742328796353E-2</v>
      </c>
      <c r="I28" s="32">
        <v>798</v>
      </c>
      <c r="J28" s="32">
        <v>3461</v>
      </c>
      <c r="K28" s="126">
        <v>-76.943080034672064</v>
      </c>
      <c r="L28" s="93"/>
    </row>
    <row r="29" spans="1:12" s="21" customFormat="1" ht="14.4" x14ac:dyDescent="0.25">
      <c r="A29" s="121" t="s">
        <v>65</v>
      </c>
      <c r="B29" s="122">
        <v>7.1895815506451228</v>
      </c>
      <c r="C29" s="123">
        <v>7.1258537754586255</v>
      </c>
      <c r="D29" s="124">
        <v>68561</v>
      </c>
      <c r="E29" s="124">
        <v>73729</v>
      </c>
      <c r="F29" s="125">
        <v>-7.0094535393128892</v>
      </c>
      <c r="G29" s="127">
        <v>7.2026043591636055</v>
      </c>
      <c r="H29" s="123">
        <v>6.5988274733654793</v>
      </c>
      <c r="I29" s="124">
        <v>577036</v>
      </c>
      <c r="J29" s="124">
        <v>722112</v>
      </c>
      <c r="K29" s="125">
        <v>-20.090512275104139</v>
      </c>
      <c r="L29" s="93"/>
    </row>
    <row r="30" spans="1:12" s="21" customFormat="1" ht="14.4" x14ac:dyDescent="0.25">
      <c r="A30" s="103" t="s">
        <v>66</v>
      </c>
      <c r="B30" s="104">
        <v>3.551534370228687</v>
      </c>
      <c r="C30" s="105">
        <v>3.796189892613</v>
      </c>
      <c r="D30" s="32">
        <v>33868</v>
      </c>
      <c r="E30" s="32">
        <v>39278</v>
      </c>
      <c r="F30" s="33">
        <v>-13.773613727786547</v>
      </c>
      <c r="G30" s="119">
        <v>3.6709771002676028</v>
      </c>
      <c r="H30" s="105">
        <v>3.5280249035116862</v>
      </c>
      <c r="I30" s="32">
        <v>294100</v>
      </c>
      <c r="J30" s="32">
        <v>386073</v>
      </c>
      <c r="K30" s="33">
        <v>-23.822696743880041</v>
      </c>
      <c r="L30" s="93"/>
    </row>
    <row r="31" spans="1:12" s="21" customFormat="1" ht="14.4" x14ac:dyDescent="0.25">
      <c r="A31" s="103" t="s">
        <v>67</v>
      </c>
      <c r="B31" s="119">
        <v>3.6380471804164358</v>
      </c>
      <c r="C31" s="105">
        <v>3.3296638828456251</v>
      </c>
      <c r="D31" s="32">
        <v>34693</v>
      </c>
      <c r="E31" s="32">
        <v>34451</v>
      </c>
      <c r="F31" s="182">
        <v>0.70244695364430643</v>
      </c>
      <c r="G31" s="119">
        <v>3.5316272588960027</v>
      </c>
      <c r="H31" s="105">
        <v>3.0708025698537931</v>
      </c>
      <c r="I31" s="183">
        <v>282936</v>
      </c>
      <c r="J31" s="32">
        <v>336039</v>
      </c>
      <c r="K31" s="182">
        <v>-15.802630051868979</v>
      </c>
      <c r="L31" s="106"/>
    </row>
    <row r="32" spans="1:12" s="21" customFormat="1" ht="14.4" x14ac:dyDescent="0.25">
      <c r="A32" s="121" t="s">
        <v>69</v>
      </c>
      <c r="B32" s="122">
        <v>6.9749249173671579</v>
      </c>
      <c r="C32" s="123">
        <v>6.1851664638642889</v>
      </c>
      <c r="D32" s="124">
        <v>66514</v>
      </c>
      <c r="E32" s="124">
        <v>63996</v>
      </c>
      <c r="F32" s="125">
        <v>3.9346209138071133</v>
      </c>
      <c r="G32" s="122">
        <v>6.5541857314699596</v>
      </c>
      <c r="H32" s="123">
        <v>6.9059817500355249</v>
      </c>
      <c r="I32" s="124">
        <v>525088</v>
      </c>
      <c r="J32" s="124">
        <v>755724</v>
      </c>
      <c r="K32" s="125">
        <v>-30.518549099935953</v>
      </c>
      <c r="L32" s="106"/>
    </row>
    <row r="33" spans="1:12" s="21" customFormat="1" ht="14.4" x14ac:dyDescent="0.25">
      <c r="A33" s="103" t="s">
        <v>70</v>
      </c>
      <c r="B33" s="104">
        <v>4.9268258921830173</v>
      </c>
      <c r="C33" s="105">
        <v>4.2809826137634355</v>
      </c>
      <c r="D33" s="32">
        <v>46983</v>
      </c>
      <c r="E33" s="32">
        <v>44294</v>
      </c>
      <c r="F33" s="33">
        <v>6.070799656838398</v>
      </c>
      <c r="G33" s="104">
        <v>4.6612796544363588</v>
      </c>
      <c r="H33" s="105">
        <v>4.8083826835973751</v>
      </c>
      <c r="I33" s="32">
        <v>373438</v>
      </c>
      <c r="J33" s="32">
        <v>526183</v>
      </c>
      <c r="K33" s="33">
        <v>-29.02887398490639</v>
      </c>
      <c r="L33" s="93"/>
    </row>
    <row r="34" spans="1:12" s="129" customFormat="1" ht="14.4" x14ac:dyDescent="0.25">
      <c r="A34" s="118" t="s">
        <v>71</v>
      </c>
      <c r="B34" s="104">
        <v>1.2047826378752033</v>
      </c>
      <c r="C34" s="105">
        <v>1.0341471523743342</v>
      </c>
      <c r="D34" s="32">
        <v>11489</v>
      </c>
      <c r="E34" s="32">
        <v>10700</v>
      </c>
      <c r="F34" s="33">
        <v>7.3738317757009337</v>
      </c>
      <c r="G34" s="104">
        <v>1.1250714754594371</v>
      </c>
      <c r="H34" s="105">
        <v>1.2261589220906266</v>
      </c>
      <c r="I34" s="32">
        <v>90135</v>
      </c>
      <c r="J34" s="32">
        <v>134179</v>
      </c>
      <c r="K34" s="33">
        <v>-32.824808651130205</v>
      </c>
      <c r="L34" s="128"/>
    </row>
    <row r="35" spans="1:12" s="21" customFormat="1" ht="14.4" x14ac:dyDescent="0.25">
      <c r="A35" s="103" t="s">
        <v>72</v>
      </c>
      <c r="B35" s="104">
        <v>0.49464354624922396</v>
      </c>
      <c r="C35" s="105">
        <v>0.46923218923153198</v>
      </c>
      <c r="D35" s="32">
        <v>4717</v>
      </c>
      <c r="E35" s="32">
        <v>4855</v>
      </c>
      <c r="F35" s="33">
        <v>-2.8424304840370751</v>
      </c>
      <c r="G35" s="104">
        <v>0.42612542409396703</v>
      </c>
      <c r="H35" s="105">
        <v>0.46281493205495555</v>
      </c>
      <c r="I35" s="32">
        <v>34139</v>
      </c>
      <c r="J35" s="32">
        <v>50646</v>
      </c>
      <c r="K35" s="33">
        <v>-32.592899735418399</v>
      </c>
      <c r="L35" s="106"/>
    </row>
    <row r="36" spans="1:12" s="21" customFormat="1" ht="14.4" x14ac:dyDescent="0.25">
      <c r="A36" s="103" t="s">
        <v>73</v>
      </c>
      <c r="B36" s="104">
        <v>0.32382007013305147</v>
      </c>
      <c r="C36" s="105">
        <v>0.36620407106040676</v>
      </c>
      <c r="D36" s="32">
        <v>3088</v>
      </c>
      <c r="E36" s="32">
        <v>3789</v>
      </c>
      <c r="F36" s="33">
        <v>-18.500923726576936</v>
      </c>
      <c r="G36" s="104">
        <v>0.30860672501535608</v>
      </c>
      <c r="H36" s="105">
        <v>0.36640657733435011</v>
      </c>
      <c r="I36" s="32">
        <v>24724</v>
      </c>
      <c r="J36" s="32">
        <v>40096</v>
      </c>
      <c r="K36" s="33">
        <v>-38.337988826815646</v>
      </c>
      <c r="L36" s="93"/>
    </row>
    <row r="37" spans="1:12" s="21" customFormat="1" ht="16.2" x14ac:dyDescent="0.25">
      <c r="A37" s="108" t="s">
        <v>74</v>
      </c>
      <c r="B37" s="109">
        <v>2.4852770926662306E-2</v>
      </c>
      <c r="C37" s="110">
        <v>3.4600437434580529E-2</v>
      </c>
      <c r="D37" s="111">
        <v>237</v>
      </c>
      <c r="E37" s="111">
        <v>358</v>
      </c>
      <c r="F37" s="112">
        <v>-33.798882681564244</v>
      </c>
      <c r="G37" s="120">
        <v>3.3102452464840809E-2</v>
      </c>
      <c r="H37" s="110">
        <v>4.2218634958217711E-2</v>
      </c>
      <c r="I37" s="111">
        <v>2652</v>
      </c>
      <c r="J37" s="111">
        <v>4620</v>
      </c>
      <c r="K37" s="112">
        <v>-42.597402597402592</v>
      </c>
      <c r="L37" s="93"/>
    </row>
    <row r="38" spans="1:12" s="21" customFormat="1" ht="14.4" x14ac:dyDescent="0.25">
      <c r="A38" s="121" t="s">
        <v>78</v>
      </c>
      <c r="B38" s="122">
        <v>6.2536702404322071</v>
      </c>
      <c r="C38" s="123">
        <v>6.6653200202190259</v>
      </c>
      <c r="D38" s="124">
        <v>59636</v>
      </c>
      <c r="E38" s="124">
        <v>68964</v>
      </c>
      <c r="F38" s="191">
        <v>-13.525897569746533</v>
      </c>
      <c r="G38" s="122">
        <v>6.4709053533231211</v>
      </c>
      <c r="H38" s="123">
        <v>5.7872884442021801</v>
      </c>
      <c r="I38" s="124">
        <v>518416</v>
      </c>
      <c r="J38" s="124">
        <v>633305</v>
      </c>
      <c r="K38" s="191">
        <v>-18.141180000157902</v>
      </c>
      <c r="L38" s="93"/>
    </row>
    <row r="39" spans="1:12" s="21" customFormat="1" ht="14.4" x14ac:dyDescent="0.25">
      <c r="A39" s="103" t="s">
        <v>79</v>
      </c>
      <c r="B39" s="104">
        <v>4.9500008389120991</v>
      </c>
      <c r="C39" s="105">
        <v>5.3473139719079246</v>
      </c>
      <c r="D39" s="32">
        <v>47204</v>
      </c>
      <c r="E39" s="32">
        <v>55327</v>
      </c>
      <c r="F39" s="33">
        <v>-14.681800929021996</v>
      </c>
      <c r="G39" s="119">
        <v>5.2470008391696377</v>
      </c>
      <c r="H39" s="105">
        <v>4.6727164813052324</v>
      </c>
      <c r="I39" s="32">
        <v>420363</v>
      </c>
      <c r="J39" s="32">
        <v>511337</v>
      </c>
      <c r="K39" s="33">
        <v>-17.79139784525665</v>
      </c>
      <c r="L39" s="93"/>
    </row>
    <row r="40" spans="1:12" s="21" customFormat="1" ht="14.4" x14ac:dyDescent="0.25">
      <c r="A40" s="103" t="s">
        <v>80</v>
      </c>
      <c r="B40" s="104">
        <v>1.3036694015201087</v>
      </c>
      <c r="C40" s="105">
        <v>1.3180060483111025</v>
      </c>
      <c r="D40" s="32">
        <v>12432</v>
      </c>
      <c r="E40" s="32">
        <v>13637</v>
      </c>
      <c r="F40" s="33">
        <v>-8.8362543081322862</v>
      </c>
      <c r="G40" s="119">
        <v>1.2239045141534828</v>
      </c>
      <c r="H40" s="105">
        <v>1.1145719628969477</v>
      </c>
      <c r="I40" s="32">
        <v>98053</v>
      </c>
      <c r="J40" s="32">
        <v>121968</v>
      </c>
      <c r="K40" s="33">
        <v>-19.607601993965631</v>
      </c>
      <c r="L40" s="93"/>
    </row>
    <row r="41" spans="1:12" s="21" customFormat="1" ht="14.4" x14ac:dyDescent="0.25">
      <c r="A41" s="121" t="s">
        <v>75</v>
      </c>
      <c r="B41" s="122">
        <v>6.8661809365614666</v>
      </c>
      <c r="C41" s="123">
        <v>6.8862602436141414</v>
      </c>
      <c r="D41" s="124">
        <v>65477</v>
      </c>
      <c r="E41" s="124">
        <v>71250</v>
      </c>
      <c r="F41" s="125">
        <v>-8.1024561403508777</v>
      </c>
      <c r="G41" s="122">
        <v>6.1976353714932717</v>
      </c>
      <c r="H41" s="192">
        <v>5.9860632813474508</v>
      </c>
      <c r="I41" s="124">
        <v>496523</v>
      </c>
      <c r="J41" s="193">
        <v>655057</v>
      </c>
      <c r="K41" s="125">
        <v>-24.201558032354438</v>
      </c>
      <c r="L41" s="93"/>
    </row>
    <row r="42" spans="1:12" s="21" customFormat="1" ht="14.4" x14ac:dyDescent="0.25">
      <c r="A42" s="103" t="s">
        <v>76</v>
      </c>
      <c r="B42" s="104">
        <v>6.493913692723277</v>
      </c>
      <c r="C42" s="105">
        <v>6.1977308685193044</v>
      </c>
      <c r="D42" s="32">
        <v>61927</v>
      </c>
      <c r="E42" s="32">
        <v>64126</v>
      </c>
      <c r="F42" s="33">
        <v>-3.4291862894925611</v>
      </c>
      <c r="G42" s="104">
        <v>5.9925549438924666</v>
      </c>
      <c r="H42" s="105">
        <v>5.2651755203195458</v>
      </c>
      <c r="I42" s="32">
        <v>480093</v>
      </c>
      <c r="J42" s="32">
        <v>576170</v>
      </c>
      <c r="K42" s="33">
        <v>-16.675113247826161</v>
      </c>
      <c r="L42" s="106"/>
    </row>
    <row r="43" spans="1:12" s="129" customFormat="1" ht="14.4" x14ac:dyDescent="0.25">
      <c r="A43" s="103" t="s">
        <v>77</v>
      </c>
      <c r="B43" s="104">
        <v>0.37226724383819065</v>
      </c>
      <c r="C43" s="105">
        <v>0.68852937509483714</v>
      </c>
      <c r="D43" s="32">
        <v>3550</v>
      </c>
      <c r="E43" s="32">
        <v>7124</v>
      </c>
      <c r="F43" s="33">
        <v>-50.168444693992143</v>
      </c>
      <c r="G43" s="104">
        <v>0.20508042760080492</v>
      </c>
      <c r="H43" s="105">
        <v>0.72088776102790497</v>
      </c>
      <c r="I43" s="32">
        <v>16430</v>
      </c>
      <c r="J43" s="32">
        <v>78887</v>
      </c>
      <c r="K43" s="33">
        <v>-79.172740755764565</v>
      </c>
      <c r="L43" s="130"/>
    </row>
    <row r="44" spans="1:12" s="21" customFormat="1" ht="14.4" x14ac:dyDescent="0.25">
      <c r="A44" s="121" t="s">
        <v>81</v>
      </c>
      <c r="B44" s="122">
        <v>5.4875337662119765</v>
      </c>
      <c r="C44" s="123">
        <v>5.4987633726341469</v>
      </c>
      <c r="D44" s="124">
        <v>52330</v>
      </c>
      <c r="E44" s="124">
        <v>56894</v>
      </c>
      <c r="F44" s="125">
        <v>-8.0219355292297951</v>
      </c>
      <c r="G44" s="122">
        <v>5.680640470044839</v>
      </c>
      <c r="H44" s="123">
        <v>5.0037032687915195</v>
      </c>
      <c r="I44" s="124">
        <v>455104</v>
      </c>
      <c r="J44" s="124">
        <v>547557</v>
      </c>
      <c r="K44" s="125">
        <v>-16.884634841669452</v>
      </c>
      <c r="L44" s="106"/>
    </row>
    <row r="45" spans="1:12" s="21" customFormat="1" ht="14.4" x14ac:dyDescent="0.25">
      <c r="A45" s="103" t="s">
        <v>82</v>
      </c>
      <c r="B45" s="104">
        <v>5.16759366453583</v>
      </c>
      <c r="C45" s="105">
        <v>5.2044663559070576</v>
      </c>
      <c r="D45" s="32">
        <v>49279</v>
      </c>
      <c r="E45" s="32">
        <v>53849</v>
      </c>
      <c r="F45" s="33">
        <v>-8.4866942747311924</v>
      </c>
      <c r="G45" s="104">
        <v>5.3646193948167697</v>
      </c>
      <c r="H45" s="105">
        <v>4.7171191538727602</v>
      </c>
      <c r="I45" s="32">
        <v>429786</v>
      </c>
      <c r="J45" s="32">
        <v>516196</v>
      </c>
      <c r="K45" s="33">
        <v>-16.739765515424374</v>
      </c>
      <c r="L45" s="93"/>
    </row>
    <row r="46" spans="1:12" s="21" customFormat="1" ht="14.4" x14ac:dyDescent="0.25">
      <c r="A46" s="108" t="s">
        <v>83</v>
      </c>
      <c r="B46" s="109">
        <v>0.31994010167614639</v>
      </c>
      <c r="C46" s="110">
        <v>0.29429701672708858</v>
      </c>
      <c r="D46" s="111">
        <v>3051</v>
      </c>
      <c r="E46" s="111">
        <v>3045</v>
      </c>
      <c r="F46" s="112">
        <v>0.19704433497536944</v>
      </c>
      <c r="G46" s="109">
        <v>0.31602107522806927</v>
      </c>
      <c r="H46" s="110">
        <v>0.28658411491875879</v>
      </c>
      <c r="I46" s="111">
        <v>25318</v>
      </c>
      <c r="J46" s="111">
        <v>31361</v>
      </c>
      <c r="K46" s="112">
        <v>-19.26915595803705</v>
      </c>
      <c r="L46" s="93"/>
    </row>
    <row r="47" spans="1:12" s="21" customFormat="1" ht="14.4" x14ac:dyDescent="0.25">
      <c r="A47" s="121" t="s">
        <v>68</v>
      </c>
      <c r="B47" s="122">
        <v>4.7859935235985969</v>
      </c>
      <c r="C47" s="123">
        <v>5.5683508445696157</v>
      </c>
      <c r="D47" s="124">
        <v>45640</v>
      </c>
      <c r="E47" s="124">
        <v>57614</v>
      </c>
      <c r="F47" s="125">
        <v>-20.783142986079774</v>
      </c>
      <c r="G47" s="122">
        <v>5.0293384839351374</v>
      </c>
      <c r="H47" s="123">
        <v>5.4403828553961491</v>
      </c>
      <c r="I47" s="124">
        <v>402925</v>
      </c>
      <c r="J47" s="124">
        <v>595343</v>
      </c>
      <c r="K47" s="125">
        <v>-32.320527830175209</v>
      </c>
      <c r="L47" s="93"/>
    </row>
    <row r="48" spans="1:12" s="21" customFormat="1" ht="14.4" x14ac:dyDescent="0.25">
      <c r="A48" s="121" t="s">
        <v>85</v>
      </c>
      <c r="B48" s="127">
        <v>2.1854708813610508</v>
      </c>
      <c r="C48" s="123">
        <v>2.2133648538808064</v>
      </c>
      <c r="D48" s="124">
        <v>20841</v>
      </c>
      <c r="E48" s="124">
        <v>22901</v>
      </c>
      <c r="F48" s="137">
        <v>-8.9952403825160463</v>
      </c>
      <c r="G48" s="127">
        <v>2.1839005997759968</v>
      </c>
      <c r="H48" s="123">
        <v>1.9502085116240604</v>
      </c>
      <c r="I48" s="138">
        <v>174963</v>
      </c>
      <c r="J48" s="124">
        <v>213412</v>
      </c>
      <c r="K48" s="137">
        <v>-18.016325230071413</v>
      </c>
      <c r="L48" s="93"/>
    </row>
    <row r="49" spans="1:12" s="129" customFormat="1" ht="14.4" x14ac:dyDescent="0.25">
      <c r="A49" s="121" t="s">
        <v>84</v>
      </c>
      <c r="B49" s="122">
        <v>1.8818895656113153</v>
      </c>
      <c r="C49" s="123">
        <v>2.0271217171868492</v>
      </c>
      <c r="D49" s="124">
        <v>17946</v>
      </c>
      <c r="E49" s="124">
        <v>20974</v>
      </c>
      <c r="F49" s="125">
        <v>-14.436921903308859</v>
      </c>
      <c r="G49" s="127">
        <v>2.1234000013230996</v>
      </c>
      <c r="H49" s="123">
        <v>2.2172276703857752</v>
      </c>
      <c r="I49" s="124">
        <v>170116</v>
      </c>
      <c r="J49" s="124">
        <v>242632</v>
      </c>
      <c r="K49" s="125">
        <v>-29.88723663820106</v>
      </c>
      <c r="L49" s="128"/>
    </row>
    <row r="50" spans="1:12" s="21" customFormat="1" ht="14.4" x14ac:dyDescent="0.25">
      <c r="A50" s="132" t="s">
        <v>86</v>
      </c>
      <c r="B50" s="133">
        <v>1.2338299692958172</v>
      </c>
      <c r="C50" s="134">
        <v>1.8342097810990763</v>
      </c>
      <c r="D50" s="135">
        <v>11766</v>
      </c>
      <c r="E50" s="135">
        <v>18978</v>
      </c>
      <c r="F50" s="136">
        <v>-38.001896933291178</v>
      </c>
      <c r="G50" s="133">
        <v>1.1690208476799138</v>
      </c>
      <c r="H50" s="134">
        <v>1.4905462698419589</v>
      </c>
      <c r="I50" s="135">
        <v>93656</v>
      </c>
      <c r="J50" s="135">
        <v>163111</v>
      </c>
      <c r="K50" s="136">
        <v>-42.581432276180024</v>
      </c>
      <c r="L50" s="93"/>
    </row>
    <row r="51" spans="1:12" s="21" customFormat="1" ht="14.4" x14ac:dyDescent="0.25">
      <c r="A51" s="132" t="s">
        <v>90</v>
      </c>
      <c r="B51" s="133">
        <v>0.68958574520561733</v>
      </c>
      <c r="C51" s="134">
        <v>0.90531368002713908</v>
      </c>
      <c r="D51" s="135">
        <v>6576</v>
      </c>
      <c r="E51" s="135">
        <v>9367</v>
      </c>
      <c r="F51" s="136">
        <v>-29.79609266574143</v>
      </c>
      <c r="G51" s="133">
        <v>0.93302233005067348</v>
      </c>
      <c r="H51" s="134">
        <v>0.95270644752575506</v>
      </c>
      <c r="I51" s="135">
        <v>74749</v>
      </c>
      <c r="J51" s="135">
        <v>104255</v>
      </c>
      <c r="K51" s="136">
        <v>-28.301760107428901</v>
      </c>
    </row>
    <row r="52" spans="1:12" s="129" customFormat="1" ht="14.4" x14ac:dyDescent="0.25">
      <c r="A52" s="121" t="s">
        <v>87</v>
      </c>
      <c r="B52" s="122">
        <v>0.6782604318719484</v>
      </c>
      <c r="C52" s="123">
        <v>0.69220204722476464</v>
      </c>
      <c r="D52" s="124">
        <v>6468</v>
      </c>
      <c r="E52" s="124">
        <v>7162</v>
      </c>
      <c r="F52" s="125">
        <v>-9.6900307176766276</v>
      </c>
      <c r="G52" s="122">
        <v>0.68690085278757729</v>
      </c>
      <c r="H52" s="123">
        <v>0.790868346852587</v>
      </c>
      <c r="I52" s="124">
        <v>55031</v>
      </c>
      <c r="J52" s="124">
        <v>86545</v>
      </c>
      <c r="K52" s="125">
        <v>-36.413426541105778</v>
      </c>
    </row>
    <row r="53" spans="1:12" s="139" customFormat="1" ht="14.4" x14ac:dyDescent="0.25">
      <c r="A53" s="103" t="s">
        <v>88</v>
      </c>
      <c r="B53" s="104">
        <v>0.52924867032432343</v>
      </c>
      <c r="C53" s="105">
        <v>0.47048862969703353</v>
      </c>
      <c r="D53" s="32">
        <v>5047</v>
      </c>
      <c r="E53" s="32">
        <v>4868</v>
      </c>
      <c r="F53" s="33">
        <v>3.6770747740345113</v>
      </c>
      <c r="G53" s="119">
        <v>0.50194152374383239</v>
      </c>
      <c r="H53" s="105">
        <v>0.51767174280261374</v>
      </c>
      <c r="I53" s="32">
        <v>40213</v>
      </c>
      <c r="J53" s="32">
        <v>56649</v>
      </c>
      <c r="K53" s="33">
        <v>-29.013751346007872</v>
      </c>
    </row>
    <row r="54" spans="1:12" s="141" customFormat="1" ht="14.4" x14ac:dyDescent="0.25">
      <c r="A54" s="108" t="s">
        <v>89</v>
      </c>
      <c r="B54" s="109">
        <v>0.14901176154762505</v>
      </c>
      <c r="C54" s="110">
        <v>0.22171341752773108</v>
      </c>
      <c r="D54" s="111">
        <v>1421</v>
      </c>
      <c r="E54" s="111">
        <v>2294</v>
      </c>
      <c r="F54" s="112">
        <v>-38.055797733217091</v>
      </c>
      <c r="G54" s="120">
        <v>0.18495932904374479</v>
      </c>
      <c r="H54" s="110">
        <v>0.27319660404997337</v>
      </c>
      <c r="I54" s="111">
        <v>14818</v>
      </c>
      <c r="J54" s="111">
        <v>29896</v>
      </c>
      <c r="K54" s="112">
        <v>-50.434840781375435</v>
      </c>
      <c r="L54" s="140"/>
    </row>
    <row r="55" spans="1:12" s="141" customFormat="1" ht="15" thickBot="1" x14ac:dyDescent="0.3">
      <c r="A55" s="142" t="s">
        <v>91</v>
      </c>
      <c r="B55" s="143">
        <v>0.51446284458314451</v>
      </c>
      <c r="C55" s="144">
        <v>0.50537901493134518</v>
      </c>
      <c r="D55" s="145">
        <v>4906</v>
      </c>
      <c r="E55" s="145">
        <v>5229</v>
      </c>
      <c r="F55" s="146">
        <v>-6.1770893096194301</v>
      </c>
      <c r="G55" s="147">
        <v>0.50727136808866169</v>
      </c>
      <c r="H55" s="144">
        <v>0.55632646701760524</v>
      </c>
      <c r="I55" s="145">
        <v>40640</v>
      </c>
      <c r="J55" s="145">
        <v>60879</v>
      </c>
      <c r="K55" s="146">
        <v>-33.244632796202303</v>
      </c>
      <c r="L55" s="140"/>
    </row>
    <row r="56" spans="1:12" s="141" customFormat="1" ht="15" customHeight="1" x14ac:dyDescent="0.25">
      <c r="A56" s="52" t="s">
        <v>92</v>
      </c>
      <c r="B56" s="148"/>
      <c r="C56" s="148"/>
      <c r="D56" s="149"/>
      <c r="E56" s="149"/>
      <c r="F56" s="150"/>
      <c r="G56" s="148"/>
      <c r="H56" s="148"/>
      <c r="I56" s="149"/>
      <c r="J56" s="149"/>
      <c r="K56" s="150"/>
      <c r="L56" s="140"/>
    </row>
    <row r="57" spans="1:12" s="141" customFormat="1" ht="15" customHeight="1" x14ac:dyDescent="0.25">
      <c r="A57" s="58" t="s">
        <v>93</v>
      </c>
      <c r="C57" s="148"/>
      <c r="D57" s="149"/>
      <c r="F57" s="150"/>
      <c r="H57" s="148"/>
      <c r="I57" s="149"/>
      <c r="J57" s="149"/>
      <c r="K57" s="150"/>
      <c r="L57" s="140"/>
    </row>
    <row r="58" spans="1:12" s="141" customFormat="1" ht="15" customHeight="1" x14ac:dyDescent="0.25">
      <c r="A58" s="58" t="s">
        <v>94</v>
      </c>
      <c r="L58" s="140"/>
    </row>
    <row r="59" spans="1:12" s="141" customFormat="1" ht="15" customHeight="1" x14ac:dyDescent="0.25">
      <c r="A59" s="58" t="s">
        <v>95</v>
      </c>
      <c r="B59" s="151"/>
      <c r="I59" s="152"/>
      <c r="J59" s="152"/>
      <c r="K59" s="153"/>
      <c r="L59" s="140"/>
    </row>
    <row r="60" spans="1:12" ht="15" customHeight="1" x14ac:dyDescent="0.25">
      <c r="B60" s="15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5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51"/>
      <c r="C62" s="141"/>
      <c r="D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4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177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177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55"/>
      <c r="K66" s="180" t="s">
        <v>102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56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B1:K1"/>
    <mergeCell ref="B2:K2"/>
    <mergeCell ref="B4:K4"/>
    <mergeCell ref="B5:K5"/>
    <mergeCell ref="B9:F9"/>
    <mergeCell ref="G9:K9"/>
    <mergeCell ref="A64:K64"/>
    <mergeCell ref="B10:C10"/>
    <mergeCell ref="G10:H10"/>
    <mergeCell ref="D10:E10"/>
    <mergeCell ref="I10:J10"/>
  </mergeCells>
  <printOptions horizontalCentered="1"/>
  <pageMargins left="0.23622047244094488" right="0.23622047244094488" top="0.74803149606299213" bottom="0.74803149606299213" header="0" footer="0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C6B6-1568-4010-A9F0-00AA65D07512}">
  <sheetPr>
    <pageSetUpPr autoPageBreaks="0" fitToPage="1"/>
  </sheetPr>
  <dimension ref="A1:L72"/>
  <sheetViews>
    <sheetView showGridLines="0" view="pageBreakPreview" zoomScale="85" zoomScaleNormal="100" zoomScaleSheetLayoutView="85" workbookViewId="0">
      <selection activeCell="E37" sqref="E37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25">
      <c r="A5" s="1"/>
      <c r="B5" s="218" t="s">
        <v>111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14.4" thickBot="1" x14ac:dyDescent="0.3">
      <c r="A8" s="3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44153</v>
      </c>
    </row>
    <row r="9" spans="1:12" s="21" customFormat="1" ht="14.4" x14ac:dyDescent="0.25">
      <c r="B9" s="212" t="str">
        <f>'By Market'!D11</f>
        <v>October</v>
      </c>
      <c r="C9" s="213"/>
      <c r="D9" s="213"/>
      <c r="E9" s="213"/>
      <c r="F9" s="214"/>
      <c r="G9" s="215" t="str">
        <f>'By Manufacturer EU27'!G9:K9</f>
        <v>Jan-Oct</v>
      </c>
      <c r="H9" s="216"/>
      <c r="I9" s="216"/>
      <c r="J9" s="216"/>
      <c r="K9" s="217"/>
      <c r="L9" s="93"/>
    </row>
    <row r="10" spans="1:12" s="21" customFormat="1" ht="16.2" x14ac:dyDescent="0.25">
      <c r="B10" s="205" t="s">
        <v>46</v>
      </c>
      <c r="C10" s="206"/>
      <c r="D10" s="207" t="s">
        <v>47</v>
      </c>
      <c r="E10" s="208"/>
      <c r="F10" s="96" t="s">
        <v>4</v>
      </c>
      <c r="G10" s="205" t="s">
        <v>46</v>
      </c>
      <c r="H10" s="206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B11" s="169" t="str">
        <f>'By Manufacturer EU27'!B11</f>
        <v xml:space="preserve"> '20</v>
      </c>
      <c r="C11" s="175" t="str">
        <f>'By Manufacturer EU27'!C11</f>
        <v xml:space="preserve"> '19</v>
      </c>
      <c r="D11" s="172">
        <f>'By Market'!D12</f>
        <v>2020</v>
      </c>
      <c r="E11" s="171">
        <f>'By Market'!E12</f>
        <v>2019</v>
      </c>
      <c r="F11" s="173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25.071642118835591</v>
      </c>
      <c r="C12" s="100">
        <v>25.191764397039741</v>
      </c>
      <c r="D12" s="101">
        <v>283115</v>
      </c>
      <c r="E12" s="101">
        <v>306121</v>
      </c>
      <c r="F12" s="102">
        <v>-7.5153289058901551</v>
      </c>
      <c r="G12" s="99">
        <v>25.320717517886333</v>
      </c>
      <c r="H12" s="100">
        <v>24.566707369027405</v>
      </c>
      <c r="I12" s="101">
        <v>2455332</v>
      </c>
      <c r="J12" s="101">
        <v>3275371</v>
      </c>
      <c r="K12" s="102">
        <v>-25.036522580190152</v>
      </c>
      <c r="L12" s="93"/>
    </row>
    <row r="13" spans="1:12" s="21" customFormat="1" ht="14.4" x14ac:dyDescent="0.25">
      <c r="A13" s="103" t="s">
        <v>49</v>
      </c>
      <c r="B13" s="104">
        <v>10.856393417072255</v>
      </c>
      <c r="C13" s="105">
        <v>12.18149334698308</v>
      </c>
      <c r="D13" s="32">
        <v>122593</v>
      </c>
      <c r="E13" s="32">
        <v>148025</v>
      </c>
      <c r="F13" s="33">
        <v>-17.180881607836515</v>
      </c>
      <c r="G13" s="104">
        <v>11.018044991357574</v>
      </c>
      <c r="H13" s="105">
        <v>11.240804466659066</v>
      </c>
      <c r="I13" s="32">
        <v>1068412</v>
      </c>
      <c r="J13" s="32">
        <v>1498687</v>
      </c>
      <c r="K13" s="33">
        <v>-28.710130934611428</v>
      </c>
      <c r="L13" s="93"/>
    </row>
    <row r="14" spans="1:12" s="21" customFormat="1" ht="14.4" x14ac:dyDescent="0.25">
      <c r="A14" s="103" t="s">
        <v>50</v>
      </c>
      <c r="B14" s="104">
        <v>5.3136490191494339</v>
      </c>
      <c r="C14" s="105">
        <v>5.0141421356641045</v>
      </c>
      <c r="D14" s="32">
        <v>60003</v>
      </c>
      <c r="E14" s="32">
        <v>60930</v>
      </c>
      <c r="F14" s="33">
        <v>-1.5214180206794683</v>
      </c>
      <c r="G14" s="104">
        <v>5.4299665388908185</v>
      </c>
      <c r="H14" s="105">
        <v>4.8126691348098189</v>
      </c>
      <c r="I14" s="32">
        <v>526540</v>
      </c>
      <c r="J14" s="32">
        <v>641652</v>
      </c>
      <c r="K14" s="33">
        <v>-17.939942523361573</v>
      </c>
      <c r="L14" s="106"/>
    </row>
    <row r="15" spans="1:12" s="21" customFormat="1" ht="14.4" x14ac:dyDescent="0.25">
      <c r="A15" s="103" t="s">
        <v>51</v>
      </c>
      <c r="B15" s="104">
        <v>5.3838742357583618</v>
      </c>
      <c r="C15" s="105">
        <v>4.1905489222433534</v>
      </c>
      <c r="D15" s="32">
        <v>60796</v>
      </c>
      <c r="E15" s="32">
        <v>50922</v>
      </c>
      <c r="F15" s="33">
        <v>19.390440281214406</v>
      </c>
      <c r="G15" s="104">
        <v>5.073008165781145</v>
      </c>
      <c r="H15" s="105">
        <v>4.7357221718859694</v>
      </c>
      <c r="I15" s="32">
        <v>491926</v>
      </c>
      <c r="J15" s="32">
        <v>631393</v>
      </c>
      <c r="K15" s="33">
        <v>-22.088778304479142</v>
      </c>
      <c r="L15" s="93"/>
    </row>
    <row r="16" spans="1:12" s="21" customFormat="1" ht="14.4" x14ac:dyDescent="0.25">
      <c r="A16" s="103" t="s">
        <v>52</v>
      </c>
      <c r="B16" s="104">
        <v>2.8959710385184869</v>
      </c>
      <c r="C16" s="105">
        <v>3.0465871656724244</v>
      </c>
      <c r="D16" s="32">
        <v>32702</v>
      </c>
      <c r="E16" s="32">
        <v>37021</v>
      </c>
      <c r="F16" s="33">
        <v>-11.666351530212582</v>
      </c>
      <c r="G16" s="104">
        <v>3.1636820275780098</v>
      </c>
      <c r="H16" s="105">
        <v>3.2580239653899925</v>
      </c>
      <c r="I16" s="32">
        <v>306780</v>
      </c>
      <c r="J16" s="32">
        <v>434378</v>
      </c>
      <c r="K16" s="33">
        <v>-29.374876259847415</v>
      </c>
      <c r="L16" s="106"/>
    </row>
    <row r="17" spans="1:12" s="21" customFormat="1" ht="14.4" x14ac:dyDescent="0.25">
      <c r="A17" s="103" t="s">
        <v>53</v>
      </c>
      <c r="B17" s="104">
        <v>0.58296670988218457</v>
      </c>
      <c r="C17" s="105">
        <v>0.72763900810014792</v>
      </c>
      <c r="D17" s="32">
        <v>6583</v>
      </c>
      <c r="E17" s="32">
        <v>8842</v>
      </c>
      <c r="F17" s="107">
        <v>-25.548518434743272</v>
      </c>
      <c r="G17" s="104">
        <v>0.59249686163526616</v>
      </c>
      <c r="H17" s="105">
        <v>0.48206045950665133</v>
      </c>
      <c r="I17" s="32">
        <v>57454</v>
      </c>
      <c r="J17" s="32">
        <v>64271</v>
      </c>
      <c r="K17" s="107">
        <v>-10.606649966547899</v>
      </c>
      <c r="L17" s="93"/>
    </row>
    <row r="18" spans="1:12" s="21" customFormat="1" ht="16.2" x14ac:dyDescent="0.25">
      <c r="A18" s="108" t="s">
        <v>54</v>
      </c>
      <c r="B18" s="109">
        <v>3.8787698454868125E-2</v>
      </c>
      <c r="C18" s="110">
        <v>3.135381837662931E-2</v>
      </c>
      <c r="D18" s="111">
        <v>438</v>
      </c>
      <c r="E18" s="111">
        <v>381</v>
      </c>
      <c r="F18" s="112">
        <v>14.960629921259844</v>
      </c>
      <c r="G18" s="109">
        <v>4.3518932643520442E-2</v>
      </c>
      <c r="H18" s="110">
        <v>3.7427170775905003E-2</v>
      </c>
      <c r="I18" s="111">
        <v>4220</v>
      </c>
      <c r="J18" s="111">
        <v>4990</v>
      </c>
      <c r="K18" s="112">
        <v>-15.430861723446892</v>
      </c>
      <c r="L18" s="93"/>
    </row>
    <row r="19" spans="1:12" s="21" customFormat="1" ht="14.4" x14ac:dyDescent="0.25">
      <c r="A19" s="113" t="s">
        <v>55</v>
      </c>
      <c r="B19" s="114">
        <v>15.217264245180761</v>
      </c>
      <c r="C19" s="115">
        <v>14.927544699764558</v>
      </c>
      <c r="D19" s="116">
        <v>171837</v>
      </c>
      <c r="E19" s="116">
        <v>181394</v>
      </c>
      <c r="F19" s="117">
        <v>-5.2686417411821775</v>
      </c>
      <c r="G19" s="114">
        <v>14.513192785055971</v>
      </c>
      <c r="H19" s="115">
        <v>16.036695128317444</v>
      </c>
      <c r="I19" s="116">
        <v>1407334</v>
      </c>
      <c r="J19" s="116">
        <v>2138102</v>
      </c>
      <c r="K19" s="117">
        <v>-34.178350705438746</v>
      </c>
      <c r="L19" s="106"/>
    </row>
    <row r="20" spans="1:12" s="21" customFormat="1" ht="14.4" x14ac:dyDescent="0.25">
      <c r="A20" s="118" t="s">
        <v>56</v>
      </c>
      <c r="B20" s="104">
        <v>6.7118658476971795</v>
      </c>
      <c r="C20" s="105">
        <v>6.5680900422412467</v>
      </c>
      <c r="D20" s="32">
        <v>75792</v>
      </c>
      <c r="E20" s="32">
        <v>79813</v>
      </c>
      <c r="F20" s="33">
        <v>-5.0380263866788617</v>
      </c>
      <c r="G20" s="104">
        <v>6.2207736078092353</v>
      </c>
      <c r="H20" s="105">
        <v>6.1383560246494291</v>
      </c>
      <c r="I20" s="32">
        <v>603224</v>
      </c>
      <c r="J20" s="32">
        <v>818400</v>
      </c>
      <c r="K20" s="33">
        <v>-26.292277614858261</v>
      </c>
      <c r="L20" s="93"/>
    </row>
    <row r="21" spans="1:12" s="21" customFormat="1" ht="14.4" x14ac:dyDescent="0.25">
      <c r="A21" s="118" t="s">
        <v>57</v>
      </c>
      <c r="B21" s="104">
        <v>4.2310471615906149</v>
      </c>
      <c r="C21" s="105">
        <v>3.8054976986626485</v>
      </c>
      <c r="D21" s="32">
        <v>47778</v>
      </c>
      <c r="E21" s="32">
        <v>46243</v>
      </c>
      <c r="F21" s="33">
        <v>3.3194213178210759</v>
      </c>
      <c r="G21" s="119">
        <v>4.0961628160833188</v>
      </c>
      <c r="H21" s="105">
        <v>5.4651544789597795</v>
      </c>
      <c r="I21" s="32">
        <v>397202</v>
      </c>
      <c r="J21" s="32">
        <v>728645</v>
      </c>
      <c r="K21" s="33">
        <v>-45.487583116606849</v>
      </c>
      <c r="L21" s="93"/>
    </row>
    <row r="22" spans="1:12" s="21" customFormat="1" ht="14.4" x14ac:dyDescent="0.25">
      <c r="A22" s="103" t="s">
        <v>58</v>
      </c>
      <c r="B22" s="104">
        <v>3.9328777992674619</v>
      </c>
      <c r="C22" s="105">
        <v>4.1676713329816657</v>
      </c>
      <c r="D22" s="32">
        <v>44411</v>
      </c>
      <c r="E22" s="32">
        <v>50644</v>
      </c>
      <c r="F22" s="33">
        <v>-12.307479661954032</v>
      </c>
      <c r="G22" s="119">
        <v>3.8420823747394666</v>
      </c>
      <c r="H22" s="105">
        <v>4.1299345362030992</v>
      </c>
      <c r="I22" s="32">
        <v>372564</v>
      </c>
      <c r="J22" s="32">
        <v>550626</v>
      </c>
      <c r="K22" s="33">
        <v>-32.338102450665239</v>
      </c>
      <c r="L22" s="93"/>
    </row>
    <row r="23" spans="1:12" s="21" customFormat="1" ht="14.4" x14ac:dyDescent="0.25">
      <c r="A23" s="108" t="s">
        <v>59</v>
      </c>
      <c r="B23" s="109">
        <v>0.34147343662550567</v>
      </c>
      <c r="C23" s="110">
        <v>0.38628562587899729</v>
      </c>
      <c r="D23" s="111">
        <v>3856</v>
      </c>
      <c r="E23" s="111">
        <v>4694</v>
      </c>
      <c r="F23" s="112">
        <v>-17.852577758841072</v>
      </c>
      <c r="G23" s="120">
        <v>0.35417398642394926</v>
      </c>
      <c r="H23" s="110">
        <v>0.3032500885051333</v>
      </c>
      <c r="I23" s="111">
        <v>34344</v>
      </c>
      <c r="J23" s="111">
        <v>40431</v>
      </c>
      <c r="K23" s="112">
        <v>-15.055279364843807</v>
      </c>
      <c r="L23" s="93"/>
    </row>
    <row r="24" spans="1:12" s="21" customFormat="1" ht="14.4" x14ac:dyDescent="0.25">
      <c r="A24" s="121" t="s">
        <v>60</v>
      </c>
      <c r="B24" s="122">
        <v>10.48348246229269</v>
      </c>
      <c r="C24" s="123">
        <v>9.691868498300229</v>
      </c>
      <c r="D24" s="124">
        <v>118382</v>
      </c>
      <c r="E24" s="124">
        <v>117772</v>
      </c>
      <c r="F24" s="125">
        <v>0.51794993716672899</v>
      </c>
      <c r="G24" s="122">
        <v>10.285256290934996</v>
      </c>
      <c r="H24" s="123">
        <v>10.367528816671367</v>
      </c>
      <c r="I24" s="124">
        <v>997354</v>
      </c>
      <c r="J24" s="124">
        <v>1382257</v>
      </c>
      <c r="K24" s="125">
        <v>-27.845979437977164</v>
      </c>
      <c r="L24" s="93"/>
    </row>
    <row r="25" spans="1:12" s="21" customFormat="1" ht="14.4" x14ac:dyDescent="0.25">
      <c r="A25" s="103" t="s">
        <v>61</v>
      </c>
      <c r="B25" s="104">
        <v>7.0409413898393947</v>
      </c>
      <c r="C25" s="105">
        <v>6.4637419012922539</v>
      </c>
      <c r="D25" s="32">
        <v>79508</v>
      </c>
      <c r="E25" s="32">
        <v>78545</v>
      </c>
      <c r="F25" s="33">
        <v>1.2260487618562608</v>
      </c>
      <c r="G25" s="104">
        <v>6.8545825178260049</v>
      </c>
      <c r="H25" s="105">
        <v>6.6495181720539795</v>
      </c>
      <c r="I25" s="32">
        <v>664684</v>
      </c>
      <c r="J25" s="32">
        <v>886551</v>
      </c>
      <c r="K25" s="33">
        <v>-25.025858636446184</v>
      </c>
      <c r="L25" s="93"/>
    </row>
    <row r="26" spans="1:12" s="21" customFormat="1" ht="14.4" x14ac:dyDescent="0.25">
      <c r="A26" s="103" t="s">
        <v>62</v>
      </c>
      <c r="B26" s="104">
        <v>3.4314715238074998</v>
      </c>
      <c r="C26" s="105">
        <v>3.1865683862987928</v>
      </c>
      <c r="D26" s="32">
        <v>38749</v>
      </c>
      <c r="E26" s="32">
        <v>38722</v>
      </c>
      <c r="F26" s="33">
        <v>6.9727803315944428E-2</v>
      </c>
      <c r="G26" s="104">
        <v>3.4017780268371567</v>
      </c>
      <c r="H26" s="105">
        <v>3.6577671504947284</v>
      </c>
      <c r="I26" s="32">
        <v>329868</v>
      </c>
      <c r="J26" s="32">
        <v>487674</v>
      </c>
      <c r="K26" s="33">
        <v>-32.358911896061713</v>
      </c>
      <c r="L26" s="93"/>
    </row>
    <row r="27" spans="1:12" s="21" customFormat="1" ht="14.4" x14ac:dyDescent="0.25">
      <c r="A27" s="103" t="s">
        <v>64</v>
      </c>
      <c r="B27" s="104">
        <v>3.8079247341537199E-3</v>
      </c>
      <c r="C27" s="185">
        <v>2.7979785427963162E-2</v>
      </c>
      <c r="D27" s="32">
        <v>43</v>
      </c>
      <c r="E27" s="32">
        <v>340</v>
      </c>
      <c r="F27" s="126">
        <v>-87.352941176470594</v>
      </c>
      <c r="G27" s="104">
        <v>1.9088517612122352E-2</v>
      </c>
      <c r="H27" s="185">
        <v>3.1906850597334641E-2</v>
      </c>
      <c r="I27" s="32">
        <v>1851</v>
      </c>
      <c r="J27" s="38">
        <v>4254</v>
      </c>
      <c r="K27" s="126">
        <v>-56.488011283497883</v>
      </c>
      <c r="L27" s="93"/>
    </row>
    <row r="28" spans="1:12" s="21" customFormat="1" ht="14.4" x14ac:dyDescent="0.25">
      <c r="A28" s="103" t="s">
        <v>63</v>
      </c>
      <c r="B28" s="119">
        <v>7.2616239116419781E-3</v>
      </c>
      <c r="C28" s="105">
        <v>1.3578425281217417E-2</v>
      </c>
      <c r="D28" s="32">
        <v>82</v>
      </c>
      <c r="E28" s="32">
        <v>165</v>
      </c>
      <c r="F28" s="126">
        <v>-50.303030303030305</v>
      </c>
      <c r="G28" s="119">
        <v>9.8072286597127821E-3</v>
      </c>
      <c r="H28" s="105">
        <v>2.833664352532447E-2</v>
      </c>
      <c r="I28" s="32">
        <v>951</v>
      </c>
      <c r="J28" s="32">
        <v>3778</v>
      </c>
      <c r="K28" s="126">
        <v>-74.827951296982533</v>
      </c>
      <c r="L28" s="93"/>
    </row>
    <row r="29" spans="1:12" s="21" customFormat="1" ht="14.4" x14ac:dyDescent="0.25">
      <c r="A29" s="121" t="s">
        <v>65</v>
      </c>
      <c r="B29" s="122">
        <v>7.1844027402889061</v>
      </c>
      <c r="C29" s="123">
        <v>7.1931090726100111</v>
      </c>
      <c r="D29" s="124">
        <v>81128</v>
      </c>
      <c r="E29" s="124">
        <v>87408</v>
      </c>
      <c r="F29" s="125">
        <v>-7.1846970529013356</v>
      </c>
      <c r="G29" s="122">
        <v>7.2322587903861102</v>
      </c>
      <c r="H29" s="123">
        <v>6.7857560738522835</v>
      </c>
      <c r="I29" s="124">
        <v>701307</v>
      </c>
      <c r="J29" s="124">
        <v>904715</v>
      </c>
      <c r="K29" s="125">
        <v>-22.483102413467222</v>
      </c>
      <c r="L29" s="106"/>
    </row>
    <row r="30" spans="1:12" s="21" customFormat="1" ht="14.4" x14ac:dyDescent="0.25">
      <c r="A30" s="103" t="s">
        <v>67</v>
      </c>
      <c r="B30" s="104">
        <v>3.6951924507449365</v>
      </c>
      <c r="C30" s="105">
        <v>3.3965813639816225</v>
      </c>
      <c r="D30" s="32">
        <v>41727</v>
      </c>
      <c r="E30" s="32">
        <v>41274</v>
      </c>
      <c r="F30" s="33">
        <v>1.0975432475650531</v>
      </c>
      <c r="G30" s="104">
        <v>3.640864030251227</v>
      </c>
      <c r="H30" s="105">
        <v>3.2283747457352527</v>
      </c>
      <c r="I30" s="32">
        <v>353052</v>
      </c>
      <c r="J30" s="32">
        <v>430425</v>
      </c>
      <c r="K30" s="33">
        <v>-17.975953998954523</v>
      </c>
      <c r="L30" s="106"/>
    </row>
    <row r="31" spans="1:12" s="21" customFormat="1" ht="14.4" x14ac:dyDescent="0.25">
      <c r="A31" s="108" t="s">
        <v>66</v>
      </c>
      <c r="B31" s="109">
        <v>3.4892102895439701</v>
      </c>
      <c r="C31" s="110">
        <v>3.7965277086283895</v>
      </c>
      <c r="D31" s="111">
        <v>39401</v>
      </c>
      <c r="E31" s="111">
        <v>46134</v>
      </c>
      <c r="F31" s="112">
        <v>-14.59444227684571</v>
      </c>
      <c r="G31" s="120">
        <v>3.5913947601348841</v>
      </c>
      <c r="H31" s="110">
        <v>3.5573813281170303</v>
      </c>
      <c r="I31" s="111">
        <v>348255</v>
      </c>
      <c r="J31" s="111">
        <v>474290</v>
      </c>
      <c r="K31" s="112">
        <v>-26.573404457188637</v>
      </c>
      <c r="L31" s="93"/>
    </row>
    <row r="32" spans="1:12" s="21" customFormat="1" ht="14.4" x14ac:dyDescent="0.25">
      <c r="A32" s="121" t="s">
        <v>78</v>
      </c>
      <c r="B32" s="122">
        <v>6.8823368968424337</v>
      </c>
      <c r="C32" s="123">
        <v>7.2516197415490762</v>
      </c>
      <c r="D32" s="124">
        <v>77717</v>
      </c>
      <c r="E32" s="124">
        <v>88119</v>
      </c>
      <c r="F32" s="125">
        <v>-11.804491653332425</v>
      </c>
      <c r="G32" s="127">
        <v>7.0117353648768592</v>
      </c>
      <c r="H32" s="123">
        <v>6.486353708515094</v>
      </c>
      <c r="I32" s="124">
        <v>679923</v>
      </c>
      <c r="J32" s="124">
        <v>864797</v>
      </c>
      <c r="K32" s="125">
        <v>-21.377733734043943</v>
      </c>
      <c r="L32" s="93"/>
    </row>
    <row r="33" spans="1:12" s="21" customFormat="1" ht="14.4" x14ac:dyDescent="0.25">
      <c r="A33" s="103" t="s">
        <v>79</v>
      </c>
      <c r="B33" s="104">
        <v>5.3592555595701121</v>
      </c>
      <c r="C33" s="105">
        <v>5.8078628134661772</v>
      </c>
      <c r="D33" s="32">
        <v>60518</v>
      </c>
      <c r="E33" s="32">
        <v>70575</v>
      </c>
      <c r="F33" s="33">
        <v>-14.250088558271342</v>
      </c>
      <c r="G33" s="104">
        <v>5.5599148967678325</v>
      </c>
      <c r="H33" s="185">
        <v>5.1280174250106505</v>
      </c>
      <c r="I33" s="32">
        <v>539141</v>
      </c>
      <c r="J33" s="38">
        <v>683696</v>
      </c>
      <c r="K33" s="33">
        <v>-21.14316889377735</v>
      </c>
      <c r="L33" s="93"/>
    </row>
    <row r="34" spans="1:12" s="21" customFormat="1" ht="14.4" x14ac:dyDescent="0.25">
      <c r="A34" s="118" t="s">
        <v>80</v>
      </c>
      <c r="B34" s="104">
        <v>1.5230813372723215</v>
      </c>
      <c r="C34" s="105">
        <v>1.443756928082899</v>
      </c>
      <c r="D34" s="32">
        <v>17199</v>
      </c>
      <c r="E34" s="32">
        <v>17544</v>
      </c>
      <c r="F34" s="33">
        <v>-1.9664842681258552</v>
      </c>
      <c r="G34" s="104">
        <v>1.451820468109027</v>
      </c>
      <c r="H34" s="105">
        <v>1.3583362835044432</v>
      </c>
      <c r="I34" s="32">
        <v>140782</v>
      </c>
      <c r="J34" s="32">
        <v>181101</v>
      </c>
      <c r="K34" s="33">
        <v>-22.263267458490013</v>
      </c>
      <c r="L34" s="93"/>
    </row>
    <row r="35" spans="1:12" s="21" customFormat="1" ht="14.4" x14ac:dyDescent="0.25">
      <c r="A35" s="121" t="s">
        <v>75</v>
      </c>
      <c r="B35" s="122">
        <v>7.0164112700403107</v>
      </c>
      <c r="C35" s="123">
        <v>7.0280283385850293</v>
      </c>
      <c r="D35" s="124">
        <v>79231</v>
      </c>
      <c r="E35" s="124">
        <v>85402</v>
      </c>
      <c r="F35" s="125">
        <v>-7.2258260930657361</v>
      </c>
      <c r="G35" s="122">
        <v>6.3540116669927151</v>
      </c>
      <c r="H35" s="123">
        <v>6.2173056037250163</v>
      </c>
      <c r="I35" s="124">
        <v>616144</v>
      </c>
      <c r="J35" s="124">
        <v>828926</v>
      </c>
      <c r="K35" s="125">
        <v>-25.669601387819903</v>
      </c>
      <c r="L35" s="93"/>
    </row>
    <row r="36" spans="1:12" s="21" customFormat="1" ht="14.4" x14ac:dyDescent="0.25">
      <c r="A36" s="103" t="s">
        <v>76</v>
      </c>
      <c r="B36" s="104">
        <v>6.6852989309472699</v>
      </c>
      <c r="C36" s="105">
        <v>6.4262160714241627</v>
      </c>
      <c r="D36" s="32">
        <v>75492</v>
      </c>
      <c r="E36" s="32">
        <v>78089</v>
      </c>
      <c r="F36" s="33">
        <v>-3.3256924790943665</v>
      </c>
      <c r="G36" s="104">
        <v>6.168189949622195</v>
      </c>
      <c r="H36" s="105">
        <v>5.5857089711203249</v>
      </c>
      <c r="I36" s="32">
        <v>598125</v>
      </c>
      <c r="J36" s="32">
        <v>744718</v>
      </c>
      <c r="K36" s="33">
        <v>-19.684363745740001</v>
      </c>
      <c r="L36" s="106"/>
    </row>
    <row r="37" spans="1:12" s="21" customFormat="1" ht="14.4" x14ac:dyDescent="0.25">
      <c r="A37" s="103" t="s">
        <v>77</v>
      </c>
      <c r="B37" s="104">
        <v>0.33111233909304089</v>
      </c>
      <c r="C37" s="105">
        <v>0.60181226716086655</v>
      </c>
      <c r="D37" s="32">
        <v>3739</v>
      </c>
      <c r="E37" s="32">
        <v>7313</v>
      </c>
      <c r="F37" s="33">
        <v>-48.871872008751538</v>
      </c>
      <c r="G37" s="104">
        <v>0.18582171737052008</v>
      </c>
      <c r="H37" s="105">
        <v>0.63159663260469112</v>
      </c>
      <c r="I37" s="32">
        <v>18019</v>
      </c>
      <c r="J37" s="32">
        <v>84208</v>
      </c>
      <c r="K37" s="33">
        <v>-78.601795553866623</v>
      </c>
      <c r="L37" s="93"/>
    </row>
    <row r="38" spans="1:12" s="21" customFormat="1" ht="14.4" x14ac:dyDescent="0.25">
      <c r="A38" s="121" t="s">
        <v>81</v>
      </c>
      <c r="B38" s="122">
        <v>5.6442300199074769</v>
      </c>
      <c r="C38" s="123">
        <v>5.578099399010668</v>
      </c>
      <c r="D38" s="124">
        <v>63736</v>
      </c>
      <c r="E38" s="124">
        <v>67783</v>
      </c>
      <c r="F38" s="125">
        <v>-5.9705235826092089</v>
      </c>
      <c r="G38" s="127">
        <v>5.8526673754133913</v>
      </c>
      <c r="H38" s="123">
        <v>5.1087938100409822</v>
      </c>
      <c r="I38" s="124">
        <v>567529</v>
      </c>
      <c r="J38" s="124">
        <v>681133</v>
      </c>
      <c r="K38" s="125">
        <v>-16.678680962455203</v>
      </c>
      <c r="L38" s="106"/>
    </row>
    <row r="39" spans="1:12" s="21" customFormat="1" ht="14.4" x14ac:dyDescent="0.25">
      <c r="A39" s="103" t="s">
        <v>82</v>
      </c>
      <c r="B39" s="104">
        <v>5.2809717115470445</v>
      </c>
      <c r="C39" s="105">
        <v>5.2248957547259094</v>
      </c>
      <c r="D39" s="32">
        <v>59634</v>
      </c>
      <c r="E39" s="32">
        <v>63491</v>
      </c>
      <c r="F39" s="33">
        <v>-6.0748767541856328</v>
      </c>
      <c r="G39" s="104">
        <v>5.4543350786625329</v>
      </c>
      <c r="H39" s="105">
        <v>4.7574884343291917</v>
      </c>
      <c r="I39" s="32">
        <v>528903</v>
      </c>
      <c r="J39" s="32">
        <v>634295</v>
      </c>
      <c r="K39" s="33">
        <v>-16.615612609274862</v>
      </c>
      <c r="L39" s="93"/>
    </row>
    <row r="40" spans="1:12" s="21" customFormat="1" ht="14.4" x14ac:dyDescent="0.25">
      <c r="A40" s="103" t="s">
        <v>83</v>
      </c>
      <c r="B40" s="104">
        <v>0.36325830836043155</v>
      </c>
      <c r="C40" s="105">
        <v>0.35320364428475853</v>
      </c>
      <c r="D40" s="32">
        <v>4102</v>
      </c>
      <c r="E40" s="32">
        <v>4292</v>
      </c>
      <c r="F40" s="33">
        <v>-4.4268406337371857</v>
      </c>
      <c r="G40" s="104">
        <v>0.39833229675085796</v>
      </c>
      <c r="H40" s="105">
        <v>0.35130537571179132</v>
      </c>
      <c r="I40" s="32">
        <v>38626</v>
      </c>
      <c r="J40" s="32">
        <v>46838</v>
      </c>
      <c r="K40" s="33">
        <v>-17.532772535121055</v>
      </c>
      <c r="L40" s="93"/>
    </row>
    <row r="41" spans="1:12" s="21" customFormat="1" ht="14.4" x14ac:dyDescent="0.25">
      <c r="A41" s="121" t="s">
        <v>69</v>
      </c>
      <c r="B41" s="122">
        <v>6.2141789405822054</v>
      </c>
      <c r="C41" s="123">
        <v>5.5960393790791851</v>
      </c>
      <c r="D41" s="124">
        <v>70172</v>
      </c>
      <c r="E41" s="124">
        <v>68001</v>
      </c>
      <c r="F41" s="125">
        <v>3.1926001088219289</v>
      </c>
      <c r="G41" s="122">
        <v>5.7771073707974967</v>
      </c>
      <c r="H41" s="123">
        <v>6.0696895419934362</v>
      </c>
      <c r="I41" s="124">
        <v>560202</v>
      </c>
      <c r="J41" s="124">
        <v>809245</v>
      </c>
      <c r="K41" s="125">
        <v>-30.774734474726444</v>
      </c>
      <c r="L41" s="93"/>
    </row>
    <row r="42" spans="1:12" s="21" customFormat="1" ht="14.4" x14ac:dyDescent="0.25">
      <c r="A42" s="103" t="s">
        <v>70</v>
      </c>
      <c r="B42" s="104">
        <v>4.3791134442767774</v>
      </c>
      <c r="C42" s="105">
        <v>3.8556144319733239</v>
      </c>
      <c r="D42" s="32">
        <v>49450</v>
      </c>
      <c r="E42" s="32">
        <v>46852</v>
      </c>
      <c r="F42" s="33">
        <v>5.5451208059421155</v>
      </c>
      <c r="G42" s="104">
        <v>4.103474409269162</v>
      </c>
      <c r="H42" s="105">
        <v>4.2229699322560705</v>
      </c>
      <c r="I42" s="32">
        <v>397911</v>
      </c>
      <c r="J42" s="32">
        <v>563030</v>
      </c>
      <c r="K42" s="33">
        <v>-29.326856473012096</v>
      </c>
      <c r="L42" s="93"/>
    </row>
    <row r="43" spans="1:12" s="21" customFormat="1" ht="14.4" x14ac:dyDescent="0.25">
      <c r="A43" s="103" t="s">
        <v>71</v>
      </c>
      <c r="B43" s="104">
        <v>1.0872953461846366</v>
      </c>
      <c r="C43" s="105">
        <v>0.94678656279034179</v>
      </c>
      <c r="D43" s="32">
        <v>12278</v>
      </c>
      <c r="E43" s="32">
        <v>11505</v>
      </c>
      <c r="F43" s="107">
        <v>6.7188179052585841</v>
      </c>
      <c r="G43" s="104">
        <v>0.99934731913578001</v>
      </c>
      <c r="H43" s="105">
        <v>1.078547555758234</v>
      </c>
      <c r="I43" s="32">
        <v>96906</v>
      </c>
      <c r="J43" s="32">
        <v>143798</v>
      </c>
      <c r="K43" s="107">
        <v>-32.609632957342939</v>
      </c>
      <c r="L43" s="93"/>
    </row>
    <row r="44" spans="1:12" s="21" customFormat="1" ht="14.4" x14ac:dyDescent="0.25">
      <c r="A44" s="103" t="s">
        <v>72</v>
      </c>
      <c r="B44" s="119">
        <v>0.41772048769774639</v>
      </c>
      <c r="C44" s="105">
        <v>0.39953487721400333</v>
      </c>
      <c r="D44" s="32">
        <v>4717</v>
      </c>
      <c r="E44" s="32">
        <v>4855</v>
      </c>
      <c r="F44" s="182">
        <v>-2.8424304840370751</v>
      </c>
      <c r="G44" s="119">
        <v>0.35207022759473644</v>
      </c>
      <c r="H44" s="105">
        <v>0.38009204533862967</v>
      </c>
      <c r="I44" s="194">
        <v>34140</v>
      </c>
      <c r="J44" s="32">
        <v>50676</v>
      </c>
      <c r="K44" s="182">
        <v>-32.630831162680558</v>
      </c>
      <c r="L44" s="106"/>
    </row>
    <row r="45" spans="1:12" s="21" customFormat="1" ht="14.4" x14ac:dyDescent="0.25">
      <c r="A45" s="103" t="s">
        <v>73</v>
      </c>
      <c r="B45" s="104">
        <v>0.30268573817063754</v>
      </c>
      <c r="C45" s="105">
        <v>0.35254529639233584</v>
      </c>
      <c r="D45" s="32">
        <v>3418</v>
      </c>
      <c r="E45" s="32">
        <v>4284</v>
      </c>
      <c r="F45" s="33">
        <v>-20.214752567693743</v>
      </c>
      <c r="G45" s="119">
        <v>0.28783339550078174</v>
      </c>
      <c r="H45" s="105">
        <v>0.34247736368709386</v>
      </c>
      <c r="I45" s="32">
        <v>27911</v>
      </c>
      <c r="J45" s="32">
        <v>45661</v>
      </c>
      <c r="K45" s="33">
        <v>-38.873436849828082</v>
      </c>
      <c r="L45" s="93"/>
    </row>
    <row r="46" spans="1:12" s="21" customFormat="1" ht="16.2" x14ac:dyDescent="0.25">
      <c r="A46" s="103" t="s">
        <v>74</v>
      </c>
      <c r="B46" s="104">
        <v>2.7363924252406961E-2</v>
      </c>
      <c r="C46" s="105">
        <v>4.1558210709180581E-2</v>
      </c>
      <c r="D46" s="32">
        <v>309</v>
      </c>
      <c r="E46" s="32">
        <v>505</v>
      </c>
      <c r="F46" s="33">
        <v>-38.811881188118811</v>
      </c>
      <c r="G46" s="119">
        <v>3.4382019297037235E-2</v>
      </c>
      <c r="H46" s="105">
        <v>4.5602644953407302E-2</v>
      </c>
      <c r="I46" s="32">
        <v>3334</v>
      </c>
      <c r="J46" s="32">
        <v>6080</v>
      </c>
      <c r="K46" s="33">
        <v>-45.164473684210527</v>
      </c>
      <c r="L46" s="93"/>
    </row>
    <row r="47" spans="1:12" s="21" customFormat="1" ht="14.4" x14ac:dyDescent="0.25">
      <c r="A47" s="121" t="s">
        <v>68</v>
      </c>
      <c r="B47" s="122">
        <v>5.2435123589296726</v>
      </c>
      <c r="C47" s="123">
        <v>6.1936546784258573</v>
      </c>
      <c r="D47" s="124">
        <v>59211</v>
      </c>
      <c r="E47" s="124">
        <v>75263</v>
      </c>
      <c r="F47" s="125">
        <v>-21.327876911629883</v>
      </c>
      <c r="G47" s="122">
        <v>5.5721455730984522</v>
      </c>
      <c r="H47" s="123">
        <v>6.069104508061467</v>
      </c>
      <c r="I47" s="124">
        <v>540327</v>
      </c>
      <c r="J47" s="124">
        <v>809167</v>
      </c>
      <c r="K47" s="125">
        <v>-33.224291153742058</v>
      </c>
      <c r="L47" s="93"/>
    </row>
    <row r="48" spans="1:12" s="129" customFormat="1" ht="14.4" x14ac:dyDescent="0.25">
      <c r="A48" s="121" t="s">
        <v>84</v>
      </c>
      <c r="B48" s="122">
        <v>2.1408507080968877</v>
      </c>
      <c r="C48" s="123">
        <v>2.3160678855429273</v>
      </c>
      <c r="D48" s="124">
        <v>24175</v>
      </c>
      <c r="E48" s="124">
        <v>28144</v>
      </c>
      <c r="F48" s="125">
        <v>-14.102472996020465</v>
      </c>
      <c r="G48" s="127">
        <v>2.4409893070269981</v>
      </c>
      <c r="H48" s="123">
        <v>2.5114006612383517</v>
      </c>
      <c r="I48" s="124">
        <v>236701</v>
      </c>
      <c r="J48" s="124">
        <v>334834</v>
      </c>
      <c r="K48" s="125">
        <v>-29.307955583961011</v>
      </c>
      <c r="L48" s="128"/>
    </row>
    <row r="49" spans="1:12" s="21" customFormat="1" ht="14.4" x14ac:dyDescent="0.25">
      <c r="A49" s="121" t="s">
        <v>85</v>
      </c>
      <c r="B49" s="127">
        <v>2.4660297691157824</v>
      </c>
      <c r="C49" s="123">
        <v>2.333020343772811</v>
      </c>
      <c r="D49" s="124">
        <v>27847</v>
      </c>
      <c r="E49" s="124">
        <v>28350</v>
      </c>
      <c r="F49" s="137">
        <v>-1.7742504409171074</v>
      </c>
      <c r="G49" s="127">
        <v>2.3335738562177779</v>
      </c>
      <c r="H49" s="123">
        <v>2.0763454280348261</v>
      </c>
      <c r="I49" s="138">
        <v>226285</v>
      </c>
      <c r="J49" s="124">
        <v>276830</v>
      </c>
      <c r="K49" s="137">
        <v>-18.258497995159484</v>
      </c>
      <c r="L49" s="93"/>
    </row>
    <row r="50" spans="1:12" s="21" customFormat="1" ht="14.4" x14ac:dyDescent="0.25">
      <c r="A50" s="121" t="s">
        <v>87</v>
      </c>
      <c r="B50" s="122">
        <v>1.1917033290117816</v>
      </c>
      <c r="C50" s="123">
        <v>1.3258303618526897</v>
      </c>
      <c r="D50" s="124">
        <v>13457</v>
      </c>
      <c r="E50" s="124">
        <v>16111</v>
      </c>
      <c r="F50" s="125">
        <v>-16.473217056669355</v>
      </c>
      <c r="G50" s="127">
        <v>1.3295652675192322</v>
      </c>
      <c r="H50" s="123">
        <v>1.4310304997689867</v>
      </c>
      <c r="I50" s="124">
        <v>128927</v>
      </c>
      <c r="J50" s="124">
        <v>190793</v>
      </c>
      <c r="K50" s="125">
        <v>-32.425717924661804</v>
      </c>
      <c r="L50" s="93"/>
    </row>
    <row r="51" spans="1:12" s="21" customFormat="1" ht="14.4" x14ac:dyDescent="0.25">
      <c r="A51" s="103" t="s">
        <v>88</v>
      </c>
      <c r="B51" s="104">
        <v>0.8988473500386106</v>
      </c>
      <c r="C51" s="105">
        <v>0.91724320111787461</v>
      </c>
      <c r="D51" s="32">
        <v>10150</v>
      </c>
      <c r="E51" s="32">
        <v>11146</v>
      </c>
      <c r="F51" s="33">
        <v>-8.9359411448053105</v>
      </c>
      <c r="G51" s="104">
        <v>0.95733401781120597</v>
      </c>
      <c r="H51" s="105">
        <v>0.94027703606809188</v>
      </c>
      <c r="I51" s="32">
        <v>92832</v>
      </c>
      <c r="J51" s="32">
        <v>125363</v>
      </c>
      <c r="K51" s="33">
        <v>-25.949442818056362</v>
      </c>
      <c r="L51" s="93"/>
    </row>
    <row r="52" spans="1:12" s="129" customFormat="1" ht="14.4" x14ac:dyDescent="0.25">
      <c r="A52" s="108" t="s">
        <v>89</v>
      </c>
      <c r="B52" s="109">
        <v>0.29285597897317095</v>
      </c>
      <c r="C52" s="110">
        <v>0.40858716073481499</v>
      </c>
      <c r="D52" s="111">
        <v>3307</v>
      </c>
      <c r="E52" s="111">
        <v>4965</v>
      </c>
      <c r="F52" s="112">
        <v>-33.393756294058406</v>
      </c>
      <c r="G52" s="109">
        <v>0.37223124970802612</v>
      </c>
      <c r="H52" s="110">
        <v>0.49075346370089462</v>
      </c>
      <c r="I52" s="111">
        <v>36095</v>
      </c>
      <c r="J52" s="111">
        <v>65430</v>
      </c>
      <c r="K52" s="112">
        <v>-44.834173926333484</v>
      </c>
      <c r="L52" s="128"/>
    </row>
    <row r="53" spans="1:12" ht="14.4" x14ac:dyDescent="0.25">
      <c r="A53" s="113" t="s">
        <v>86</v>
      </c>
      <c r="B53" s="114">
        <v>1.2649394628523658</v>
      </c>
      <c r="C53" s="115">
        <v>1.7973720398004218</v>
      </c>
      <c r="D53" s="116">
        <v>14284</v>
      </c>
      <c r="E53" s="116">
        <v>21841</v>
      </c>
      <c r="F53" s="117">
        <v>-34.600064099629137</v>
      </c>
      <c r="G53" s="131">
        <v>1.234772369685289</v>
      </c>
      <c r="H53" s="115">
        <v>1.5447595960565714</v>
      </c>
      <c r="I53" s="116">
        <v>119735</v>
      </c>
      <c r="J53" s="116">
        <v>205956</v>
      </c>
      <c r="K53" s="117">
        <v>-41.863796150634116</v>
      </c>
    </row>
    <row r="54" spans="1:12" ht="14.4" x14ac:dyDescent="0.25">
      <c r="A54" s="132" t="s">
        <v>90</v>
      </c>
      <c r="B54" s="133">
        <v>0.67143454265938374</v>
      </c>
      <c r="C54" s="134">
        <v>0.91864219038927286</v>
      </c>
      <c r="D54" s="135">
        <v>7582</v>
      </c>
      <c r="E54" s="135">
        <v>11163</v>
      </c>
      <c r="F54" s="136">
        <v>-32.079190181850755</v>
      </c>
      <c r="G54" s="133">
        <v>0.92352950093787423</v>
      </c>
      <c r="H54" s="134">
        <v>0.95575793396016973</v>
      </c>
      <c r="I54" s="135">
        <v>89554</v>
      </c>
      <c r="J54" s="135">
        <v>127427</v>
      </c>
      <c r="K54" s="136">
        <v>-29.721330644211978</v>
      </c>
    </row>
    <row r="55" spans="1:12" ht="15" thickBot="1" x14ac:dyDescent="0.3">
      <c r="A55" s="142" t="s">
        <v>91</v>
      </c>
      <c r="B55" s="143">
        <v>0.65611428733360255</v>
      </c>
      <c r="C55" s="144">
        <v>0.64468717365489236</v>
      </c>
      <c r="D55" s="145">
        <v>7409</v>
      </c>
      <c r="E55" s="145">
        <v>7834</v>
      </c>
      <c r="F55" s="146">
        <v>-5.4250702067909113</v>
      </c>
      <c r="G55" s="147">
        <v>0.69431260144319917</v>
      </c>
      <c r="H55" s="144">
        <v>0.77432991113484584</v>
      </c>
      <c r="I55" s="145">
        <v>67327</v>
      </c>
      <c r="J55" s="145">
        <v>103238</v>
      </c>
      <c r="K55" s="146">
        <v>-34.784672310583318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5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85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60"/>
      <c r="B66" s="1"/>
      <c r="C66" s="1"/>
      <c r="D66" s="1"/>
      <c r="E66" s="54"/>
      <c r="F66" s="1"/>
      <c r="G66" s="54"/>
      <c r="H66" s="1"/>
      <c r="I66" s="55"/>
      <c r="J66" s="55"/>
      <c r="K66" s="180" t="s">
        <v>103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61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B1:K1"/>
    <mergeCell ref="B2:K2"/>
    <mergeCell ref="B4:K4"/>
    <mergeCell ref="B5:K5"/>
    <mergeCell ref="B9:F9"/>
    <mergeCell ref="G9:K9"/>
    <mergeCell ref="A64:K64"/>
    <mergeCell ref="B10:C10"/>
    <mergeCell ref="G10:H10"/>
    <mergeCell ref="D10:E10"/>
    <mergeCell ref="I10:J10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6AB5-8785-4FF9-A48D-769B2D1AD511}">
  <sheetPr>
    <pageSetUpPr autoPageBreaks="0" fitToPage="1"/>
  </sheetPr>
  <dimension ref="A1:L71"/>
  <sheetViews>
    <sheetView showGridLines="0" view="pageBreakPreview" zoomScale="85" zoomScaleNormal="100" zoomScaleSheetLayoutView="85" workbookViewId="0">
      <selection activeCell="I20" sqref="I20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 hidden="1" customWidth="1"/>
    <col min="13" max="16384" width="9.109375" style="86"/>
  </cols>
  <sheetData>
    <row r="1" spans="1:12" ht="30" customHeight="1" x14ac:dyDescent="0.25">
      <c r="A1" s="89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89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89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89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25">
      <c r="A5" s="89"/>
      <c r="B5" s="218" t="s">
        <v>109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21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44153</v>
      </c>
    </row>
    <row r="9" spans="1:12" s="21" customFormat="1" ht="14.4" x14ac:dyDescent="0.25">
      <c r="B9" s="212" t="str">
        <f>'By Market'!D11</f>
        <v>October</v>
      </c>
      <c r="C9" s="219"/>
      <c r="D9" s="219"/>
      <c r="E9" s="219"/>
      <c r="F9" s="220"/>
      <c r="G9" s="215" t="str">
        <f>'By Manufacturer EU27'!G9:K9</f>
        <v>Jan-Oct</v>
      </c>
      <c r="H9" s="221"/>
      <c r="I9" s="221"/>
      <c r="J9" s="221"/>
      <c r="K9" s="222"/>
      <c r="L9" s="93"/>
    </row>
    <row r="10" spans="1:12" s="21" customFormat="1" ht="16.2" x14ac:dyDescent="0.25">
      <c r="B10" s="94" t="s">
        <v>46</v>
      </c>
      <c r="C10" s="95"/>
      <c r="D10" s="207" t="s">
        <v>47</v>
      </c>
      <c r="E10" s="208"/>
      <c r="F10" s="96" t="s">
        <v>4</v>
      </c>
      <c r="G10" s="94" t="s">
        <v>46</v>
      </c>
      <c r="H10" s="95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A11" s="92"/>
      <c r="B11" s="169" t="str">
        <f>'By Manufacturer EU27'!B11</f>
        <v xml:space="preserve"> '20</v>
      </c>
      <c r="C11" s="170" t="str">
        <f>'By Manufacturer EU27'!C11</f>
        <v xml:space="preserve"> '19</v>
      </c>
      <c r="D11" s="28">
        <f>'By Market'!D12</f>
        <v>2020</v>
      </c>
      <c r="E11" s="170">
        <f>'By Market'!E12</f>
        <v>2019</v>
      </c>
      <c r="F11" s="174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24.619284138034693</v>
      </c>
      <c r="C12" s="100">
        <v>24.523611958957339</v>
      </c>
      <c r="D12" s="101">
        <v>252245</v>
      </c>
      <c r="E12" s="101">
        <v>268356</v>
      </c>
      <c r="F12" s="102">
        <v>-6.0035922431397095</v>
      </c>
      <c r="G12" s="99">
        <v>24.81635862687407</v>
      </c>
      <c r="H12" s="100">
        <v>24.12575617408509</v>
      </c>
      <c r="I12" s="101">
        <v>2176280</v>
      </c>
      <c r="J12" s="101">
        <v>2914325</v>
      </c>
      <c r="K12" s="102">
        <v>-25.324732142091221</v>
      </c>
      <c r="L12" s="93"/>
    </row>
    <row r="13" spans="1:12" s="21" customFormat="1" ht="14.4" x14ac:dyDescent="0.25">
      <c r="A13" s="103" t="s">
        <v>49</v>
      </c>
      <c r="B13" s="104">
        <v>11.074163830553504</v>
      </c>
      <c r="C13" s="105">
        <v>12.430227840142706</v>
      </c>
      <c r="D13" s="32">
        <v>113464</v>
      </c>
      <c r="E13" s="32">
        <v>136021</v>
      </c>
      <c r="F13" s="33">
        <v>-16.583468729093301</v>
      </c>
      <c r="G13" s="104">
        <v>11.246168270209902</v>
      </c>
      <c r="H13" s="105">
        <v>11.415971803993882</v>
      </c>
      <c r="I13" s="32">
        <v>986237</v>
      </c>
      <c r="J13" s="32">
        <v>1379018</v>
      </c>
      <c r="K13" s="33">
        <v>-28.482659399659759</v>
      </c>
      <c r="L13" s="93"/>
    </row>
    <row r="14" spans="1:12" s="21" customFormat="1" ht="14.4" x14ac:dyDescent="0.25">
      <c r="A14" s="103" t="s">
        <v>51</v>
      </c>
      <c r="B14" s="104">
        <v>5.6593755703539879</v>
      </c>
      <c r="C14" s="105">
        <v>4.4637733076481618</v>
      </c>
      <c r="D14" s="32">
        <v>57985</v>
      </c>
      <c r="E14" s="32">
        <v>48846</v>
      </c>
      <c r="F14" s="33">
        <v>18.709822708103019</v>
      </c>
      <c r="G14" s="104">
        <v>5.3711723468214627</v>
      </c>
      <c r="H14" s="105">
        <v>5.0383514525372064</v>
      </c>
      <c r="I14" s="32">
        <v>471027</v>
      </c>
      <c r="J14" s="32">
        <v>608619</v>
      </c>
      <c r="K14" s="33">
        <v>-22.607246898305835</v>
      </c>
      <c r="L14" s="93"/>
    </row>
    <row r="15" spans="1:12" s="21" customFormat="1" ht="14.4" x14ac:dyDescent="0.25">
      <c r="A15" s="103" t="s">
        <v>50</v>
      </c>
      <c r="B15" s="104">
        <v>4.1973173476428949</v>
      </c>
      <c r="C15" s="105">
        <v>3.655293545686829</v>
      </c>
      <c r="D15" s="32">
        <v>43005</v>
      </c>
      <c r="E15" s="32">
        <v>39999</v>
      </c>
      <c r="F15" s="33">
        <v>7.5151878796969926</v>
      </c>
      <c r="G15" s="104">
        <v>4.2215450802539429</v>
      </c>
      <c r="H15" s="105">
        <v>3.7446382264496916</v>
      </c>
      <c r="I15" s="32">
        <v>370210</v>
      </c>
      <c r="J15" s="32">
        <v>452342</v>
      </c>
      <c r="K15" s="33">
        <v>-18.157058155112722</v>
      </c>
      <c r="L15" s="106"/>
    </row>
    <row r="16" spans="1:12" s="21" customFormat="1" ht="14.4" x14ac:dyDescent="0.25">
      <c r="A16" s="103" t="s">
        <v>52</v>
      </c>
      <c r="B16" s="104">
        <v>3.0303059878994674</v>
      </c>
      <c r="C16" s="105">
        <v>3.1612682723554206</v>
      </c>
      <c r="D16" s="32">
        <v>31048</v>
      </c>
      <c r="E16" s="32">
        <v>34593</v>
      </c>
      <c r="F16" s="33">
        <v>-10.247737981672593</v>
      </c>
      <c r="G16" s="104">
        <v>3.3123979849337557</v>
      </c>
      <c r="H16" s="105">
        <v>3.382005798973073</v>
      </c>
      <c r="I16" s="32">
        <v>290482</v>
      </c>
      <c r="J16" s="32">
        <v>408537</v>
      </c>
      <c r="K16" s="33">
        <v>-28.89701544780522</v>
      </c>
      <c r="L16" s="106"/>
    </row>
    <row r="17" spans="1:12" s="21" customFormat="1" ht="14.4" x14ac:dyDescent="0.25">
      <c r="A17" s="103" t="s">
        <v>53</v>
      </c>
      <c r="B17" s="104">
        <v>0.6183979238382834</v>
      </c>
      <c r="C17" s="105">
        <v>0.78106437498400771</v>
      </c>
      <c r="D17" s="32">
        <v>6336</v>
      </c>
      <c r="E17" s="32">
        <v>8547</v>
      </c>
      <c r="F17" s="107">
        <v>-25.868725868725868</v>
      </c>
      <c r="G17" s="104">
        <v>0.62104753979057958</v>
      </c>
      <c r="H17" s="105">
        <v>0.50673339003992224</v>
      </c>
      <c r="I17" s="32">
        <v>54463</v>
      </c>
      <c r="J17" s="32">
        <v>61212</v>
      </c>
      <c r="K17" s="107">
        <v>-11.025615892308698</v>
      </c>
      <c r="L17" s="93"/>
    </row>
    <row r="18" spans="1:12" s="21" customFormat="1" ht="16.2" x14ac:dyDescent="0.25">
      <c r="A18" s="108" t="s">
        <v>54</v>
      </c>
      <c r="B18" s="109">
        <v>3.9723477746556407E-2</v>
      </c>
      <c r="C18" s="110">
        <v>3.1984618140213257E-2</v>
      </c>
      <c r="D18" s="111">
        <v>407</v>
      </c>
      <c r="E18" s="111">
        <v>350</v>
      </c>
      <c r="F18" s="112">
        <v>16.285714285714288</v>
      </c>
      <c r="G18" s="109">
        <v>4.4027404864429576E-2</v>
      </c>
      <c r="H18" s="110">
        <v>3.8055502091314163E-2</v>
      </c>
      <c r="I18" s="111">
        <v>3861</v>
      </c>
      <c r="J18" s="111">
        <v>4597</v>
      </c>
      <c r="K18" s="112">
        <v>-16.010441592342833</v>
      </c>
      <c r="L18" s="93"/>
    </row>
    <row r="19" spans="1:12" s="21" customFormat="1" ht="14.4" x14ac:dyDescent="0.25">
      <c r="A19" s="113" t="s">
        <v>55</v>
      </c>
      <c r="B19" s="114">
        <v>16.001534282727707</v>
      </c>
      <c r="C19" s="115">
        <v>15.533923799845741</v>
      </c>
      <c r="D19" s="116">
        <v>163949</v>
      </c>
      <c r="E19" s="116">
        <v>169984</v>
      </c>
      <c r="F19" s="117">
        <v>-3.5503341490963853</v>
      </c>
      <c r="G19" s="114">
        <v>15.110830239859844</v>
      </c>
      <c r="H19" s="115">
        <v>16.518132656165598</v>
      </c>
      <c r="I19" s="116">
        <v>1325150</v>
      </c>
      <c r="J19" s="116">
        <v>1995345</v>
      </c>
      <c r="K19" s="117">
        <v>-33.587925897526496</v>
      </c>
      <c r="L19" s="106"/>
    </row>
    <row r="20" spans="1:12" s="21" customFormat="1" ht="14.4" x14ac:dyDescent="0.25">
      <c r="A20" s="118" t="s">
        <v>56</v>
      </c>
      <c r="B20" s="104">
        <v>7.0771230832445982</v>
      </c>
      <c r="C20" s="105">
        <v>6.9041996717464329</v>
      </c>
      <c r="D20" s="32">
        <v>72511</v>
      </c>
      <c r="E20" s="32">
        <v>75551</v>
      </c>
      <c r="F20" s="33">
        <v>-4.0237720215483579</v>
      </c>
      <c r="G20" s="104">
        <v>6.4997152643617024</v>
      </c>
      <c r="H20" s="105">
        <v>6.4047153391323066</v>
      </c>
      <c r="I20" s="32">
        <v>569995</v>
      </c>
      <c r="J20" s="32">
        <v>773672</v>
      </c>
      <c r="K20" s="33">
        <v>-26.326014124848772</v>
      </c>
      <c r="L20" s="93"/>
    </row>
    <row r="21" spans="1:12" s="21" customFormat="1" ht="14.4" x14ac:dyDescent="0.25">
      <c r="A21" s="118" t="s">
        <v>57</v>
      </c>
      <c r="B21" s="104">
        <v>4.4130148557998714</v>
      </c>
      <c r="C21" s="105">
        <v>3.8306606377184549</v>
      </c>
      <c r="D21" s="32">
        <v>45215</v>
      </c>
      <c r="E21" s="32">
        <v>41918</v>
      </c>
      <c r="F21" s="33">
        <v>7.8653561715730707</v>
      </c>
      <c r="G21" s="119">
        <v>4.2164820997411718</v>
      </c>
      <c r="H21" s="105">
        <v>5.4804062178567809</v>
      </c>
      <c r="I21" s="32">
        <v>369766</v>
      </c>
      <c r="J21" s="32">
        <v>662018</v>
      </c>
      <c r="K21" s="33">
        <v>-44.145627460280537</v>
      </c>
      <c r="L21" s="93"/>
    </row>
    <row r="22" spans="1:12" s="21" customFormat="1" ht="14.4" x14ac:dyDescent="0.25">
      <c r="A22" s="103" t="s">
        <v>58</v>
      </c>
      <c r="B22" s="104">
        <v>4.1396353443303271</v>
      </c>
      <c r="C22" s="105">
        <v>4.3733939152462451</v>
      </c>
      <c r="D22" s="32">
        <v>42414</v>
      </c>
      <c r="E22" s="32">
        <v>47857</v>
      </c>
      <c r="F22" s="33">
        <v>-11.373466786468018</v>
      </c>
      <c r="G22" s="119">
        <v>4.0082157121618032</v>
      </c>
      <c r="H22" s="105">
        <v>4.3012071880775427</v>
      </c>
      <c r="I22" s="32">
        <v>351502</v>
      </c>
      <c r="J22" s="32">
        <v>519574</v>
      </c>
      <c r="K22" s="33">
        <v>-32.348038970387279</v>
      </c>
      <c r="L22" s="93"/>
    </row>
    <row r="23" spans="1:12" s="21" customFormat="1" ht="14.4" x14ac:dyDescent="0.25">
      <c r="A23" s="108" t="s">
        <v>59</v>
      </c>
      <c r="B23" s="109">
        <v>0.37176099935290746</v>
      </c>
      <c r="C23" s="110">
        <v>0.42566957513460951</v>
      </c>
      <c r="D23" s="111">
        <v>3809</v>
      </c>
      <c r="E23" s="111">
        <v>4658</v>
      </c>
      <c r="F23" s="112">
        <v>-18.226706741090599</v>
      </c>
      <c r="G23" s="120">
        <v>0.38641716359516315</v>
      </c>
      <c r="H23" s="110">
        <v>0.33180391109896956</v>
      </c>
      <c r="I23" s="111">
        <v>33887</v>
      </c>
      <c r="J23" s="111">
        <v>40081</v>
      </c>
      <c r="K23" s="112">
        <v>-15.453706244854171</v>
      </c>
      <c r="L23" s="93"/>
    </row>
    <row r="24" spans="1:12" s="21" customFormat="1" ht="14.4" x14ac:dyDescent="0.25">
      <c r="A24" s="121" t="s">
        <v>60</v>
      </c>
      <c r="B24" s="122">
        <v>10.117481941433734</v>
      </c>
      <c r="C24" s="123">
        <v>9.4529168144051408</v>
      </c>
      <c r="D24" s="124">
        <v>103662</v>
      </c>
      <c r="E24" s="124">
        <v>103441</v>
      </c>
      <c r="F24" s="125">
        <v>0.2136483599346487</v>
      </c>
      <c r="G24" s="122">
        <v>9.8697901759476956</v>
      </c>
      <c r="H24" s="123">
        <v>9.9453836904399733</v>
      </c>
      <c r="I24" s="124">
        <v>865535</v>
      </c>
      <c r="J24" s="124">
        <v>1201375</v>
      </c>
      <c r="K24" s="125">
        <v>-27.954635313703047</v>
      </c>
      <c r="L24" s="93"/>
    </row>
    <row r="25" spans="1:12" s="21" customFormat="1" ht="14.4" x14ac:dyDescent="0.25">
      <c r="A25" s="103" t="s">
        <v>61</v>
      </c>
      <c r="B25" s="104">
        <v>7.2055655813145449</v>
      </c>
      <c r="C25" s="105">
        <v>6.6495107267270788</v>
      </c>
      <c r="D25" s="32">
        <v>73827</v>
      </c>
      <c r="E25" s="32">
        <v>72764</v>
      </c>
      <c r="F25" s="33">
        <v>1.4608872519377714</v>
      </c>
      <c r="G25" s="104">
        <v>6.9827281665237093</v>
      </c>
      <c r="H25" s="105">
        <v>6.7429680725347634</v>
      </c>
      <c r="I25" s="32">
        <v>612353</v>
      </c>
      <c r="J25" s="32">
        <v>814532</v>
      </c>
      <c r="K25" s="33">
        <v>-24.821492587154342</v>
      </c>
      <c r="L25" s="93"/>
    </row>
    <row r="26" spans="1:12" s="21" customFormat="1" ht="14.4" x14ac:dyDescent="0.25">
      <c r="A26" s="103" t="s">
        <v>62</v>
      </c>
      <c r="B26" s="104">
        <v>2.9021562918767927</v>
      </c>
      <c r="C26" s="105">
        <v>2.7741630082355822</v>
      </c>
      <c r="D26" s="32">
        <v>29735</v>
      </c>
      <c r="E26" s="32">
        <v>30357</v>
      </c>
      <c r="F26" s="33">
        <v>-2.0489508185920875</v>
      </c>
      <c r="G26" s="104">
        <v>2.8570034134067268</v>
      </c>
      <c r="H26" s="105">
        <v>3.152811839673503</v>
      </c>
      <c r="I26" s="32">
        <v>250546</v>
      </c>
      <c r="J26" s="32">
        <v>380851</v>
      </c>
      <c r="K26" s="33">
        <v>-34.214167745391244</v>
      </c>
      <c r="L26" s="106"/>
    </row>
    <row r="27" spans="1:12" s="21" customFormat="1" ht="14.4" x14ac:dyDescent="0.25">
      <c r="A27" s="103" t="s">
        <v>64</v>
      </c>
      <c r="B27" s="104">
        <v>1.9520136484794301E-3</v>
      </c>
      <c r="C27" s="185">
        <v>1.4347385851467089E-2</v>
      </c>
      <c r="D27" s="32">
        <v>20</v>
      </c>
      <c r="E27" s="32">
        <v>157</v>
      </c>
      <c r="F27" s="126">
        <v>-87.261146496815286</v>
      </c>
      <c r="G27" s="104">
        <v>1.9373882637831092E-2</v>
      </c>
      <c r="H27" s="185">
        <v>1.8477241824627628E-2</v>
      </c>
      <c r="I27" s="32">
        <v>1699</v>
      </c>
      <c r="J27" s="38">
        <v>2232</v>
      </c>
      <c r="K27" s="126">
        <v>-23.879928315412187</v>
      </c>
      <c r="L27" s="106"/>
    </row>
    <row r="28" spans="1:12" s="21" customFormat="1" ht="14.4" x14ac:dyDescent="0.25">
      <c r="A28" s="108" t="s">
        <v>63</v>
      </c>
      <c r="B28" s="120">
        <v>7.8080545939177206E-3</v>
      </c>
      <c r="C28" s="110">
        <v>1.4895693591013601E-2</v>
      </c>
      <c r="D28" s="111">
        <v>80</v>
      </c>
      <c r="E28" s="111">
        <v>163</v>
      </c>
      <c r="F28" s="184">
        <v>-50.920245398772998</v>
      </c>
      <c r="G28" s="120">
        <v>1.0684713379427741E-2</v>
      </c>
      <c r="H28" s="110">
        <v>3.1126536407078801E-2</v>
      </c>
      <c r="I28" s="111">
        <v>937</v>
      </c>
      <c r="J28" s="111">
        <v>3760</v>
      </c>
      <c r="K28" s="184">
        <v>-75.079787234042556</v>
      </c>
      <c r="L28" s="162"/>
    </row>
    <row r="29" spans="1:12" s="21" customFormat="1" ht="14.4" x14ac:dyDescent="0.25">
      <c r="A29" s="121" t="s">
        <v>78</v>
      </c>
      <c r="B29" s="127">
        <v>7.2423610385883821</v>
      </c>
      <c r="C29" s="123">
        <v>7.6422218891760405</v>
      </c>
      <c r="D29" s="124">
        <v>74204</v>
      </c>
      <c r="E29" s="124">
        <v>83627</v>
      </c>
      <c r="F29" s="137">
        <v>-11.267891948772526</v>
      </c>
      <c r="G29" s="127">
        <v>7.3851210861963308</v>
      </c>
      <c r="H29" s="123">
        <v>6.8309336512213648</v>
      </c>
      <c r="I29" s="138">
        <v>647641</v>
      </c>
      <c r="J29" s="124">
        <v>825158</v>
      </c>
      <c r="K29" s="137">
        <v>-21.513092038130878</v>
      </c>
      <c r="L29" s="93"/>
    </row>
    <row r="30" spans="1:12" s="21" customFormat="1" ht="14.4" x14ac:dyDescent="0.25">
      <c r="A30" s="103" t="s">
        <v>79</v>
      </c>
      <c r="B30" s="104">
        <v>5.6054999936559557</v>
      </c>
      <c r="C30" s="105">
        <v>6.0792706775987044</v>
      </c>
      <c r="D30" s="32">
        <v>57433</v>
      </c>
      <c r="E30" s="32">
        <v>66524</v>
      </c>
      <c r="F30" s="33">
        <v>-13.665744693644399</v>
      </c>
      <c r="G30" s="104">
        <v>5.8143085758907711</v>
      </c>
      <c r="H30" s="105">
        <v>5.3640873447036252</v>
      </c>
      <c r="I30" s="32">
        <v>509888</v>
      </c>
      <c r="J30" s="32">
        <v>647967</v>
      </c>
      <c r="K30" s="33">
        <v>-21.309572864050175</v>
      </c>
      <c r="L30" s="106"/>
    </row>
    <row r="31" spans="1:12" s="21" customFormat="1" ht="14.4" x14ac:dyDescent="0.25">
      <c r="A31" s="103" t="s">
        <v>80</v>
      </c>
      <c r="B31" s="104">
        <v>1.6368610449324261</v>
      </c>
      <c r="C31" s="105">
        <v>1.5629512115773352</v>
      </c>
      <c r="D31" s="32">
        <v>16771</v>
      </c>
      <c r="E31" s="32">
        <v>17103</v>
      </c>
      <c r="F31" s="33">
        <v>-1.9411799099573173</v>
      </c>
      <c r="G31" s="104">
        <v>1.5708125103055599</v>
      </c>
      <c r="H31" s="105">
        <v>1.4668463065177395</v>
      </c>
      <c r="I31" s="32">
        <v>137753</v>
      </c>
      <c r="J31" s="32">
        <v>177191</v>
      </c>
      <c r="K31" s="33">
        <v>-22.25733812665429</v>
      </c>
      <c r="L31" s="106"/>
    </row>
    <row r="32" spans="1:12" s="21" customFormat="1" ht="14.4" x14ac:dyDescent="0.25">
      <c r="A32" s="121" t="s">
        <v>65</v>
      </c>
      <c r="B32" s="122">
        <v>6.7875418584926752</v>
      </c>
      <c r="C32" s="123">
        <v>6.7417178115941496</v>
      </c>
      <c r="D32" s="124">
        <v>69544</v>
      </c>
      <c r="E32" s="124">
        <v>73773</v>
      </c>
      <c r="F32" s="125">
        <v>-5.7324495411600456</v>
      </c>
      <c r="G32" s="122">
        <v>6.8582062133717887</v>
      </c>
      <c r="H32" s="123">
        <v>6.4651471784332841</v>
      </c>
      <c r="I32" s="124">
        <v>601433</v>
      </c>
      <c r="J32" s="124">
        <v>780972</v>
      </c>
      <c r="K32" s="125">
        <v>-22.989172467130704</v>
      </c>
      <c r="L32" s="93"/>
    </row>
    <row r="33" spans="1:12" s="21" customFormat="1" ht="14.4" x14ac:dyDescent="0.25">
      <c r="A33" s="103" t="s">
        <v>67</v>
      </c>
      <c r="B33" s="104">
        <v>3.4977156560278666</v>
      </c>
      <c r="C33" s="105">
        <v>3.1610855031089047</v>
      </c>
      <c r="D33" s="32">
        <v>35837</v>
      </c>
      <c r="E33" s="32">
        <v>34591</v>
      </c>
      <c r="F33" s="33">
        <v>3.6020930299788962</v>
      </c>
      <c r="G33" s="119">
        <v>3.4720985301620226</v>
      </c>
      <c r="H33" s="105">
        <v>3.0756908787244743</v>
      </c>
      <c r="I33" s="32">
        <v>304487</v>
      </c>
      <c r="J33" s="32">
        <v>371535</v>
      </c>
      <c r="K33" s="33">
        <v>-18.046213681079845</v>
      </c>
      <c r="L33" s="93"/>
    </row>
    <row r="34" spans="1:12" s="21" customFormat="1" ht="14.4" x14ac:dyDescent="0.25">
      <c r="A34" s="103" t="s">
        <v>66</v>
      </c>
      <c r="B34" s="104">
        <v>3.2898262024648082</v>
      </c>
      <c r="C34" s="105">
        <v>3.5806323084852454</v>
      </c>
      <c r="D34" s="32">
        <v>33707</v>
      </c>
      <c r="E34" s="32">
        <v>39182</v>
      </c>
      <c r="F34" s="33">
        <v>-13.973253024347915</v>
      </c>
      <c r="G34" s="104">
        <v>3.3861076832097652</v>
      </c>
      <c r="H34" s="105">
        <v>3.3894562997088098</v>
      </c>
      <c r="I34" s="32">
        <v>296946</v>
      </c>
      <c r="J34" s="32">
        <v>409437</v>
      </c>
      <c r="K34" s="33">
        <v>-27.4745565251797</v>
      </c>
      <c r="L34" s="93"/>
    </row>
    <row r="35" spans="1:12" s="129" customFormat="1" ht="14.4" x14ac:dyDescent="0.25">
      <c r="A35" s="121" t="s">
        <v>75</v>
      </c>
      <c r="B35" s="122">
        <v>7.3618242738753228</v>
      </c>
      <c r="C35" s="123">
        <v>7.4048046379524006</v>
      </c>
      <c r="D35" s="124">
        <v>75428</v>
      </c>
      <c r="E35" s="124">
        <v>81029</v>
      </c>
      <c r="F35" s="191">
        <v>-6.9123400264102974</v>
      </c>
      <c r="G35" s="122">
        <v>6.6355719081210438</v>
      </c>
      <c r="H35" s="123">
        <v>6.558667519335085</v>
      </c>
      <c r="I35" s="124">
        <v>581909</v>
      </c>
      <c r="J35" s="124">
        <v>792269</v>
      </c>
      <c r="K35" s="191">
        <v>-26.551587907642482</v>
      </c>
      <c r="L35" s="130"/>
    </row>
    <row r="36" spans="1:12" s="21" customFormat="1" ht="14.4" x14ac:dyDescent="0.25">
      <c r="A36" s="103" t="s">
        <v>76</v>
      </c>
      <c r="B36" s="104">
        <v>6.999530540717541</v>
      </c>
      <c r="C36" s="105">
        <v>6.7443679656686255</v>
      </c>
      <c r="D36" s="32">
        <v>71716</v>
      </c>
      <c r="E36" s="32">
        <v>73802</v>
      </c>
      <c r="F36" s="33">
        <v>-2.8264816671634918</v>
      </c>
      <c r="G36" s="119">
        <v>6.433246540467696</v>
      </c>
      <c r="H36" s="105">
        <v>5.8684696878447147</v>
      </c>
      <c r="I36" s="32">
        <v>564166</v>
      </c>
      <c r="J36" s="32">
        <v>708895</v>
      </c>
      <c r="K36" s="33">
        <v>-20.41614061320788</v>
      </c>
      <c r="L36" s="93"/>
    </row>
    <row r="37" spans="1:12" s="21" customFormat="1" ht="14.4" x14ac:dyDescent="0.25">
      <c r="A37" s="103" t="s">
        <v>77</v>
      </c>
      <c r="B37" s="104">
        <v>0.36229373315778224</v>
      </c>
      <c r="C37" s="105">
        <v>0.66043667228377489</v>
      </c>
      <c r="D37" s="32">
        <v>3712</v>
      </c>
      <c r="E37" s="32">
        <v>7227</v>
      </c>
      <c r="F37" s="33">
        <v>-48.637055486370556</v>
      </c>
      <c r="G37" s="104">
        <v>0.2023253676533473</v>
      </c>
      <c r="H37" s="105">
        <v>0.69019783149036917</v>
      </c>
      <c r="I37" s="32">
        <v>17743</v>
      </c>
      <c r="J37" s="32">
        <v>83374</v>
      </c>
      <c r="K37" s="33">
        <v>-78.718785232806383</v>
      </c>
      <c r="L37" s="93"/>
    </row>
    <row r="38" spans="1:12" s="21" customFormat="1" ht="14.4" x14ac:dyDescent="0.25">
      <c r="A38" s="121" t="s">
        <v>69</v>
      </c>
      <c r="B38" s="122">
        <v>6.2482980881002321</v>
      </c>
      <c r="C38" s="123">
        <v>5.6237183306588099</v>
      </c>
      <c r="D38" s="124">
        <v>64019</v>
      </c>
      <c r="E38" s="124">
        <v>61539</v>
      </c>
      <c r="F38" s="125">
        <v>4.0299647378085437</v>
      </c>
      <c r="G38" s="122">
        <v>5.861642882441469</v>
      </c>
      <c r="H38" s="123">
        <v>6.2336766772422383</v>
      </c>
      <c r="I38" s="124">
        <v>514039</v>
      </c>
      <c r="J38" s="124">
        <v>753011</v>
      </c>
      <c r="K38" s="125">
        <v>-31.73552577585188</v>
      </c>
      <c r="L38" s="93"/>
    </row>
    <row r="39" spans="1:12" s="21" customFormat="1" ht="14.4" x14ac:dyDescent="0.25">
      <c r="A39" s="103" t="s">
        <v>70</v>
      </c>
      <c r="B39" s="104">
        <v>4.3848082585793442</v>
      </c>
      <c r="C39" s="105">
        <v>3.8193289444344933</v>
      </c>
      <c r="D39" s="32">
        <v>44926</v>
      </c>
      <c r="E39" s="32">
        <v>41794</v>
      </c>
      <c r="F39" s="33">
        <v>7.4938986457386223</v>
      </c>
      <c r="G39" s="119">
        <v>4.1398646086030988</v>
      </c>
      <c r="H39" s="105">
        <v>4.3121925374956804</v>
      </c>
      <c r="I39" s="32">
        <v>363047</v>
      </c>
      <c r="J39" s="32">
        <v>520901</v>
      </c>
      <c r="K39" s="33">
        <v>-30.304030900305435</v>
      </c>
      <c r="L39" s="162"/>
    </row>
    <row r="40" spans="1:12" s="21" customFormat="1" ht="14.4" x14ac:dyDescent="0.25">
      <c r="A40" s="103" t="s">
        <v>71</v>
      </c>
      <c r="B40" s="104">
        <v>1.0651162472928011</v>
      </c>
      <c r="C40" s="105">
        <v>0.94966900489456052</v>
      </c>
      <c r="D40" s="32">
        <v>10913</v>
      </c>
      <c r="E40" s="32">
        <v>10392</v>
      </c>
      <c r="F40" s="33">
        <v>5.0134719014626636</v>
      </c>
      <c r="G40" s="104">
        <v>1.000235132113003</v>
      </c>
      <c r="H40" s="105">
        <v>1.0977402217351802</v>
      </c>
      <c r="I40" s="32">
        <v>87716</v>
      </c>
      <c r="J40" s="32">
        <v>132604</v>
      </c>
      <c r="K40" s="33">
        <v>-33.851165877349096</v>
      </c>
      <c r="L40" s="93"/>
    </row>
    <row r="41" spans="1:12" s="21" customFormat="1" ht="14.4" x14ac:dyDescent="0.25">
      <c r="A41" s="103" t="s">
        <v>72</v>
      </c>
      <c r="B41" s="104">
        <v>0.46028481831144963</v>
      </c>
      <c r="C41" s="105">
        <v>0.44358096129312896</v>
      </c>
      <c r="D41" s="32">
        <v>4716</v>
      </c>
      <c r="E41" s="32">
        <v>4854</v>
      </c>
      <c r="F41" s="33">
        <v>-2.8430160692212612</v>
      </c>
      <c r="G41" s="119">
        <v>0.38913110359975633</v>
      </c>
      <c r="H41" s="105">
        <v>0.41936385141218036</v>
      </c>
      <c r="I41" s="32">
        <v>34125</v>
      </c>
      <c r="J41" s="32">
        <v>50658</v>
      </c>
      <c r="K41" s="33">
        <v>-32.636503612460025</v>
      </c>
      <c r="L41" s="93"/>
    </row>
    <row r="42" spans="1:12" s="21" customFormat="1" ht="14.4" x14ac:dyDescent="0.25">
      <c r="A42" s="103" t="s">
        <v>73</v>
      </c>
      <c r="B42" s="104">
        <v>0.30890615987186981</v>
      </c>
      <c r="C42" s="105">
        <v>0.36599541614729736</v>
      </c>
      <c r="D42" s="32">
        <v>3165</v>
      </c>
      <c r="E42" s="32">
        <v>4005</v>
      </c>
      <c r="F42" s="33">
        <v>-20.973782771535582</v>
      </c>
      <c r="G42" s="104">
        <v>0.29635540663601662</v>
      </c>
      <c r="H42" s="185">
        <v>0.35620016184143266</v>
      </c>
      <c r="I42" s="32">
        <v>25989</v>
      </c>
      <c r="J42" s="38">
        <v>43028</v>
      </c>
      <c r="K42" s="33">
        <v>-39.599795482011714</v>
      </c>
      <c r="L42" s="93"/>
    </row>
    <row r="43" spans="1:12" s="21" customFormat="1" ht="16.2" x14ac:dyDescent="0.25">
      <c r="A43" s="118" t="s">
        <v>74</v>
      </c>
      <c r="B43" s="104">
        <v>2.9182604044767479E-2</v>
      </c>
      <c r="C43" s="105">
        <v>4.5144003889329563E-2</v>
      </c>
      <c r="D43" s="32">
        <v>299</v>
      </c>
      <c r="E43" s="32">
        <v>494</v>
      </c>
      <c r="F43" s="33">
        <v>-39.473684210526315</v>
      </c>
      <c r="G43" s="104">
        <v>3.6056631489595009E-2</v>
      </c>
      <c r="H43" s="105">
        <v>4.8179904757765596E-2</v>
      </c>
      <c r="I43" s="32">
        <v>3162</v>
      </c>
      <c r="J43" s="32">
        <v>5820</v>
      </c>
      <c r="K43" s="33">
        <v>-45.670103092783506</v>
      </c>
      <c r="L43" s="106"/>
    </row>
    <row r="44" spans="1:12" s="21" customFormat="1" ht="14.4" x14ac:dyDescent="0.25">
      <c r="A44" s="121" t="s">
        <v>68</v>
      </c>
      <c r="B44" s="122">
        <v>5.3327060862809557</v>
      </c>
      <c r="C44" s="123">
        <v>6.3975633204054558</v>
      </c>
      <c r="D44" s="124">
        <v>54638</v>
      </c>
      <c r="E44" s="124">
        <v>70007</v>
      </c>
      <c r="F44" s="125">
        <v>-21.953518933820902</v>
      </c>
      <c r="G44" s="127">
        <v>5.751192366120085</v>
      </c>
      <c r="H44" s="123">
        <v>6.2450345516971622</v>
      </c>
      <c r="I44" s="124">
        <v>504353</v>
      </c>
      <c r="J44" s="124">
        <v>754383</v>
      </c>
      <c r="K44" s="125">
        <v>-33.143641890127427</v>
      </c>
      <c r="L44" s="93"/>
    </row>
    <row r="45" spans="1:12" s="21" customFormat="1" ht="14.4" x14ac:dyDescent="0.25">
      <c r="A45" s="121" t="s">
        <v>81</v>
      </c>
      <c r="B45" s="122">
        <v>5.1542920388099347</v>
      </c>
      <c r="C45" s="123">
        <v>5.2020696789475416</v>
      </c>
      <c r="D45" s="124">
        <v>52810</v>
      </c>
      <c r="E45" s="124">
        <v>56925</v>
      </c>
      <c r="F45" s="125">
        <v>-7.2288098375054899</v>
      </c>
      <c r="G45" s="122">
        <v>5.3764633895194942</v>
      </c>
      <c r="H45" s="123">
        <v>4.7838671824068841</v>
      </c>
      <c r="I45" s="124">
        <v>471491</v>
      </c>
      <c r="J45" s="124">
        <v>577878</v>
      </c>
      <c r="K45" s="125">
        <v>-18.409941198661308</v>
      </c>
      <c r="L45" s="93"/>
    </row>
    <row r="46" spans="1:12" s="21" customFormat="1" ht="14.4" x14ac:dyDescent="0.25">
      <c r="A46" s="103" t="s">
        <v>82</v>
      </c>
      <c r="B46" s="104">
        <v>4.8179600871769299</v>
      </c>
      <c r="C46" s="105">
        <v>4.8548081105680829</v>
      </c>
      <c r="D46" s="32">
        <v>49364</v>
      </c>
      <c r="E46" s="32">
        <v>53125</v>
      </c>
      <c r="F46" s="33">
        <v>-7.079529411764705</v>
      </c>
      <c r="G46" s="104">
        <v>4.9975152624915937</v>
      </c>
      <c r="H46" s="105">
        <v>4.4422203320025906</v>
      </c>
      <c r="I46" s="32">
        <v>438259</v>
      </c>
      <c r="J46" s="32">
        <v>536608</v>
      </c>
      <c r="K46" s="33">
        <v>-18.327904168405986</v>
      </c>
      <c r="L46" s="93"/>
    </row>
    <row r="47" spans="1:12" s="21" customFormat="1" ht="14.4" x14ac:dyDescent="0.25">
      <c r="A47" s="103" t="s">
        <v>83</v>
      </c>
      <c r="B47" s="104">
        <v>0.33633195163300583</v>
      </c>
      <c r="C47" s="105">
        <v>0.34726156837945821</v>
      </c>
      <c r="D47" s="32">
        <v>3446</v>
      </c>
      <c r="E47" s="32">
        <v>3800</v>
      </c>
      <c r="F47" s="33">
        <v>-9.3157894736842106</v>
      </c>
      <c r="G47" s="104">
        <v>0.37894812702790043</v>
      </c>
      <c r="H47" s="105">
        <v>0.3416468504042931</v>
      </c>
      <c r="I47" s="32">
        <v>33232</v>
      </c>
      <c r="J47" s="32">
        <v>41270</v>
      </c>
      <c r="K47" s="33">
        <v>-19.476617397625393</v>
      </c>
      <c r="L47" s="93"/>
    </row>
    <row r="48" spans="1:12" s="21" customFormat="1" ht="14.4" x14ac:dyDescent="0.25">
      <c r="A48" s="132" t="s">
        <v>84</v>
      </c>
      <c r="B48" s="133">
        <v>2.1656615423055041</v>
      </c>
      <c r="C48" s="134">
        <v>2.371887896654957</v>
      </c>
      <c r="D48" s="135">
        <v>22189</v>
      </c>
      <c r="E48" s="135">
        <v>25955</v>
      </c>
      <c r="F48" s="136">
        <v>-14.509728376035447</v>
      </c>
      <c r="G48" s="187">
        <v>2.4782263330177714</v>
      </c>
      <c r="H48" s="134">
        <v>2.5399170924834795</v>
      </c>
      <c r="I48" s="135">
        <v>217329</v>
      </c>
      <c r="J48" s="135">
        <v>306815</v>
      </c>
      <c r="K48" s="136">
        <v>-29.166109870769031</v>
      </c>
      <c r="L48" s="162"/>
    </row>
    <row r="49" spans="1:12" s="129" customFormat="1" ht="14.4" x14ac:dyDescent="0.25">
      <c r="A49" s="121" t="s">
        <v>85</v>
      </c>
      <c r="B49" s="127">
        <v>2.5577234836025973</v>
      </c>
      <c r="C49" s="123">
        <v>2.4407005179680445</v>
      </c>
      <c r="D49" s="124">
        <v>26206</v>
      </c>
      <c r="E49" s="124">
        <v>26708</v>
      </c>
      <c r="F49" s="137">
        <v>-1.8795866407069044</v>
      </c>
      <c r="G49" s="127">
        <v>2.4137873625725783</v>
      </c>
      <c r="H49" s="123">
        <v>2.1538321443575907</v>
      </c>
      <c r="I49" s="138">
        <v>211678</v>
      </c>
      <c r="J49" s="124">
        <v>260177</v>
      </c>
      <c r="K49" s="137">
        <v>-18.640771474803692</v>
      </c>
      <c r="L49" s="128"/>
    </row>
    <row r="50" spans="1:12" s="21" customFormat="1" ht="14.4" x14ac:dyDescent="0.25">
      <c r="A50" s="121" t="s">
        <v>87</v>
      </c>
      <c r="B50" s="122">
        <v>1.2667592571807262</v>
      </c>
      <c r="C50" s="123">
        <v>1.4225844302534278</v>
      </c>
      <c r="D50" s="124">
        <v>12979</v>
      </c>
      <c r="E50" s="124">
        <v>15567</v>
      </c>
      <c r="F50" s="125">
        <v>-16.624911672126935</v>
      </c>
      <c r="G50" s="127">
        <v>1.4226062992143942</v>
      </c>
      <c r="H50" s="123">
        <v>1.5260943440351498</v>
      </c>
      <c r="I50" s="124">
        <v>124756</v>
      </c>
      <c r="J50" s="124">
        <v>184348</v>
      </c>
      <c r="K50" s="125">
        <v>-32.325818560548534</v>
      </c>
      <c r="L50" s="93"/>
    </row>
    <row r="51" spans="1:12" s="21" customFormat="1" ht="14.4" x14ac:dyDescent="0.25">
      <c r="A51" s="103" t="s">
        <v>88</v>
      </c>
      <c r="B51" s="104">
        <v>0.95502267751856118</v>
      </c>
      <c r="C51" s="105">
        <v>0.98137946916500041</v>
      </c>
      <c r="D51" s="32">
        <v>9785</v>
      </c>
      <c r="E51" s="32">
        <v>10739</v>
      </c>
      <c r="F51" s="33">
        <v>-8.8835087065834806</v>
      </c>
      <c r="G51" s="119">
        <v>1.0227676760166842</v>
      </c>
      <c r="H51" s="105">
        <v>1.0016867105832292</v>
      </c>
      <c r="I51" s="32">
        <v>89692</v>
      </c>
      <c r="J51" s="32">
        <v>121001</v>
      </c>
      <c r="K51" s="33">
        <v>-25.874992768654803</v>
      </c>
      <c r="L51" s="93"/>
    </row>
    <row r="52" spans="1:12" s="21" customFormat="1" ht="14.4" x14ac:dyDescent="0.25">
      <c r="A52" s="103" t="s">
        <v>89</v>
      </c>
      <c r="B52" s="104">
        <v>0.311736579662165</v>
      </c>
      <c r="C52" s="105">
        <v>0.44120496108842738</v>
      </c>
      <c r="D52" s="32">
        <v>3194</v>
      </c>
      <c r="E52" s="32">
        <v>4828</v>
      </c>
      <c r="F52" s="33">
        <v>-33.844241922120958</v>
      </c>
      <c r="G52" s="104">
        <v>0.39983862319771002</v>
      </c>
      <c r="H52" s="105">
        <v>0.52440763345192043</v>
      </c>
      <c r="I52" s="32">
        <v>35064</v>
      </c>
      <c r="J52" s="32">
        <v>63347</v>
      </c>
      <c r="K52" s="33">
        <v>-44.647733910050988</v>
      </c>
      <c r="L52" s="162"/>
    </row>
    <row r="53" spans="1:12" ht="14.4" x14ac:dyDescent="0.25">
      <c r="A53" s="132" t="s">
        <v>86</v>
      </c>
      <c r="B53" s="133">
        <v>1.26734486127527</v>
      </c>
      <c r="C53" s="134">
        <v>1.6504062960350039</v>
      </c>
      <c r="D53" s="135">
        <v>12985</v>
      </c>
      <c r="E53" s="135">
        <v>18060</v>
      </c>
      <c r="F53" s="136">
        <v>-28.100775193798448</v>
      </c>
      <c r="G53" s="133">
        <v>1.2394267520136182</v>
      </c>
      <c r="H53" s="134">
        <v>1.4935687691565827</v>
      </c>
      <c r="I53" s="135">
        <v>108692</v>
      </c>
      <c r="J53" s="135">
        <v>180419</v>
      </c>
      <c r="K53" s="136">
        <v>-39.755790687233606</v>
      </c>
      <c r="L53" s="155"/>
    </row>
    <row r="54" spans="1:12" ht="14.4" x14ac:dyDescent="0.25">
      <c r="A54" s="132" t="s">
        <v>90</v>
      </c>
      <c r="B54" s="133">
        <v>0.65411977360545714</v>
      </c>
      <c r="C54" s="134">
        <v>0.92837638767550423</v>
      </c>
      <c r="D54" s="135">
        <v>6702</v>
      </c>
      <c r="E54" s="135">
        <v>10159</v>
      </c>
      <c r="F54" s="136">
        <v>-34.028939856285071</v>
      </c>
      <c r="G54" s="133">
        <v>0.93556809948254982</v>
      </c>
      <c r="H54" s="134">
        <v>0.97154529594009797</v>
      </c>
      <c r="I54" s="135">
        <v>82045</v>
      </c>
      <c r="J54" s="135">
        <v>117360</v>
      </c>
      <c r="K54" s="136">
        <v>-30.091172460804362</v>
      </c>
    </row>
    <row r="55" spans="1:12" ht="15" thickBot="1" x14ac:dyDescent="0.3">
      <c r="A55" s="142" t="s">
        <v>91</v>
      </c>
      <c r="B55" s="143">
        <v>0.63674685213399007</v>
      </c>
      <c r="C55" s="144">
        <v>0.59984866706388518</v>
      </c>
      <c r="D55" s="145">
        <v>6524</v>
      </c>
      <c r="E55" s="145">
        <v>6564</v>
      </c>
      <c r="F55" s="146">
        <v>-0.60938452163315049</v>
      </c>
      <c r="G55" s="147">
        <v>0.66063913515170358</v>
      </c>
      <c r="H55" s="144">
        <v>0.73626676103967603</v>
      </c>
      <c r="I55" s="145">
        <v>57935</v>
      </c>
      <c r="J55" s="145">
        <v>88939</v>
      </c>
      <c r="K55" s="146">
        <v>-34.859847760824834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41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86"/>
      <c r="C63" s="86"/>
      <c r="D63" s="86"/>
      <c r="E63" s="86"/>
      <c r="F63" s="86"/>
      <c r="G63" s="86"/>
      <c r="H63" s="86"/>
      <c r="I63" s="86"/>
      <c r="J63" s="86"/>
      <c r="K63" s="86"/>
    </row>
    <row r="64" spans="1:12" s="85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54"/>
      <c r="B66" s="1"/>
      <c r="C66" s="1"/>
      <c r="D66" s="1"/>
      <c r="E66" s="1"/>
      <c r="F66" s="1"/>
      <c r="G66" s="1"/>
      <c r="H66" s="1"/>
      <c r="I66" s="55"/>
      <c r="J66" s="55"/>
      <c r="K66" s="180" t="s">
        <v>104</v>
      </c>
    </row>
    <row r="67" spans="1:11" s="85" customFormat="1" ht="13.8" x14ac:dyDescent="0.25">
      <c r="A67" s="1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163"/>
      <c r="C68" s="86"/>
      <c r="D68" s="155"/>
      <c r="E68" s="155"/>
      <c r="F68" s="155"/>
      <c r="G68" s="155"/>
      <c r="H68" s="155"/>
      <c r="I68" s="155"/>
      <c r="J68" s="155"/>
      <c r="K68" s="155"/>
    </row>
    <row r="69" spans="1:11" s="85" customFormat="1" x14ac:dyDescent="0.25">
      <c r="A69" s="86"/>
      <c r="B69" s="86"/>
      <c r="C69" s="86"/>
      <c r="D69" s="155"/>
      <c r="E69" s="155"/>
      <c r="F69" s="155"/>
      <c r="G69" s="155"/>
      <c r="H69" s="155"/>
      <c r="I69" s="155"/>
      <c r="J69" s="155"/>
      <c r="K69" s="155"/>
    </row>
    <row r="70" spans="1:11" s="85" customFormat="1" x14ac:dyDescent="0.25">
      <c r="A70" s="164"/>
      <c r="B70" s="86"/>
      <c r="C70" s="86"/>
      <c r="D70" s="86"/>
      <c r="E70" s="86"/>
      <c r="F70" s="86"/>
      <c r="G70" s="86"/>
      <c r="H70" s="86"/>
      <c r="I70" s="86"/>
      <c r="J70" s="86"/>
      <c r="K70" s="86"/>
    </row>
    <row r="71" spans="1:11" s="85" customFormat="1" x14ac:dyDescent="0.25">
      <c r="A71" s="164"/>
      <c r="B71" s="86"/>
      <c r="C71" s="86"/>
      <c r="D71" s="157"/>
      <c r="E71" s="157"/>
      <c r="F71" s="157"/>
      <c r="G71" s="157"/>
      <c r="H71" s="157"/>
      <c r="I71" s="157"/>
      <c r="J71" s="157"/>
      <c r="K71" s="157"/>
    </row>
  </sheetData>
  <mergeCells count="9">
    <mergeCell ref="A64:K64"/>
    <mergeCell ref="D10:E10"/>
    <mergeCell ref="I10:J10"/>
    <mergeCell ref="B1:K1"/>
    <mergeCell ref="B2:K2"/>
    <mergeCell ref="B4:K4"/>
    <mergeCell ref="B5:K5"/>
    <mergeCell ref="B9:F9"/>
    <mergeCell ref="G9:K9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1" ma:contentTypeDescription="Create a new document." ma:contentTypeScope="" ma:versionID="821300f3e0468bd4c9be358dc2f3976b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a3094b9eac4e03d346fd64c06e9ea5f9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A54FF5-5AF4-4BE7-9870-2BC8A9ADA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39EE9-334B-4FF1-B9F8-9CC4D961B7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F72F1-B625-4BA1-AEE7-41E371641E89}">
  <ds:schemaRefs>
    <ds:schemaRef ds:uri="http://schemas.microsoft.com/office/infopath/2007/PartnerControls"/>
    <ds:schemaRef ds:uri="http://purl.org/dc/terms/"/>
    <ds:schemaRef ds:uri="15effaa5-2e71-470f-ae38-9da444a4e7ea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42ed829-8b2b-4bd9-8b87-d61ff35ff4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By Market</vt:lpstr>
      <vt:lpstr>By Manufacturer EU27</vt:lpstr>
      <vt:lpstr>By Manufacturer Total</vt:lpstr>
      <vt:lpstr>By Manufacturer Western Europe</vt:lpstr>
      <vt:lpstr>'By Manufacturer EU27'!Print_Area</vt:lpstr>
      <vt:lpstr>'By Manufacturer Western Europe'!Print_Area</vt:lpstr>
      <vt:lpstr>'By Market'!Print_Area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2020-11-17T11:23:15Z</cp:lastPrinted>
  <dcterms:created xsi:type="dcterms:W3CDTF">2019-02-14T14:15:47Z</dcterms:created>
  <dcterms:modified xsi:type="dcterms:W3CDTF">2020-11-17T11:23:15Z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